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d004053\Downloads\"/>
    </mc:Choice>
  </mc:AlternateContent>
  <xr:revisionPtr revIDLastSave="0" documentId="13_ncr:1_{961F7BF0-CA08-4704-B383-8B217636515A}" xr6:coauthVersionLast="47" xr6:coauthVersionMax="47" xr10:uidLastSave="{00000000-0000-0000-0000-000000000000}"/>
  <bookViews>
    <workbookView xWindow="28680" yWindow="-120" windowWidth="29040" windowHeight="15840" xr2:uid="{857F42E4-7BAF-486A-AF1A-43997D320812}"/>
  </bookViews>
  <sheets>
    <sheet name="cul07" sheetId="1" r:id="rId1"/>
  </sheets>
  <calcPr calcId="181029"/>
</workbook>
</file>

<file path=xl/calcChain.xml><?xml version="1.0" encoding="utf-8"?>
<calcChain xmlns="http://schemas.openxmlformats.org/spreadsheetml/2006/main">
  <c r="O935" i="1" l="1"/>
  <c r="O933" i="1"/>
  <c r="O932" i="1"/>
  <c r="O931" i="1"/>
  <c r="O930" i="1"/>
  <c r="O929" i="1"/>
  <c r="O880" i="1"/>
  <c r="O879" i="1"/>
  <c r="O878" i="1"/>
  <c r="O845" i="1"/>
  <c r="O844" i="1"/>
  <c r="O821" i="1"/>
  <c r="O820" i="1"/>
  <c r="O809" i="1"/>
  <c r="O766" i="1"/>
  <c r="O765" i="1"/>
  <c r="O763" i="1"/>
  <c r="O761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494" i="1"/>
  <c r="O456" i="1"/>
  <c r="O455" i="1"/>
  <c r="O454" i="1"/>
  <c r="O453" i="1"/>
  <c r="O449" i="1"/>
  <c r="O445" i="1"/>
  <c r="O412" i="1"/>
  <c r="O411" i="1"/>
  <c r="O333" i="1"/>
  <c r="O332" i="1"/>
  <c r="O331" i="1"/>
  <c r="O329" i="1"/>
  <c r="O328" i="1"/>
  <c r="M195" i="1"/>
  <c r="M194" i="1"/>
  <c r="O184" i="1"/>
  <c r="O183" i="1"/>
  <c r="O182" i="1"/>
  <c r="O67" i="1"/>
  <c r="O63" i="1"/>
  <c r="O58" i="1"/>
  <c r="O57" i="1"/>
  <c r="O56" i="1"/>
  <c r="O55" i="1"/>
  <c r="O53" i="1"/>
  <c r="O52" i="1"/>
  <c r="O51" i="1"/>
</calcChain>
</file>

<file path=xl/sharedStrings.xml><?xml version="1.0" encoding="utf-8"?>
<sst xmlns="http://schemas.openxmlformats.org/spreadsheetml/2006/main" count="6237" uniqueCount="2879">
  <si>
    <t>ID_RECURSO</t>
  </si>
  <si>
    <t>RECURSO</t>
  </si>
  <si>
    <t>WEB</t>
  </si>
  <si>
    <t>TELEFONO1</t>
  </si>
  <si>
    <t>TELEFONO2</t>
  </si>
  <si>
    <t>TELEFONO3</t>
  </si>
  <si>
    <t>FAX</t>
  </si>
  <si>
    <t>EMAIL1</t>
  </si>
  <si>
    <t>EMAIL2</t>
  </si>
  <si>
    <t>EMAIL3</t>
  </si>
  <si>
    <t>ACTIVIDAD</t>
  </si>
  <si>
    <t>PRECIO_RECURSO</t>
  </si>
  <si>
    <t>ESPECTACULO</t>
  </si>
  <si>
    <t>PRECIO_ESPECTACULO</t>
  </si>
  <si>
    <t>DESCRIPCION_PRECIO_ESPECTACULO</t>
  </si>
  <si>
    <t>FECHA_DATO</t>
  </si>
  <si>
    <t>AGUSTÍN GARCÍA</t>
  </si>
  <si>
    <t>923 26 44 89</t>
  </si>
  <si>
    <t>645 23 88 08</t>
  </si>
  <si>
    <t>cabaco04@yahoo.es</t>
  </si>
  <si>
    <t>Música tradicional y folklore. Tamborilero</t>
  </si>
  <si>
    <t>GRUPO MASCAPIPAS</t>
  </si>
  <si>
    <t>923 600 736</t>
  </si>
  <si>
    <t>651 397 112</t>
  </si>
  <si>
    <t>Música tradicional de Castilla y León, ejecutada con dulzainas, redoblante y bombo.</t>
  </si>
  <si>
    <t>AGENCIA DE ESPECTÁCULOS JOSÉ LUIS SALINERO</t>
  </si>
  <si>
    <t>650 312 874</t>
  </si>
  <si>
    <t>Artistas, orquestas, dúos, tríos, grupos folklóricos, grupos de dulzaineros, carpas, escenarios, parques infantiles y espuma.</t>
  </si>
  <si>
    <t>AMABLE DIEGO</t>
  </si>
  <si>
    <t>620 165 288</t>
  </si>
  <si>
    <t>Escultor y grabador.</t>
  </si>
  <si>
    <t>ENCUADERNACIÓN ANTONIO SÁNCHEZ S.L.</t>
  </si>
  <si>
    <t>923 211 364</t>
  </si>
  <si>
    <t>absgranado@gmail.com</t>
  </si>
  <si>
    <t>Encuadernación artística y de lujo. Elaboración manual y artesana. Restauración y edición facsímil de Biblia Visigótico-Mozárabe año 960. Materiales que utiliza: pieles varias, colas naturales, telas.</t>
  </si>
  <si>
    <t>JOSÉ LUIS SALINERO LOS INDAS""</t>
  </si>
  <si>
    <t>Música tradicional salmantina. Procesiones, pasacalles, dianas.</t>
  </si>
  <si>
    <t>ASOCIACIÓN CULTURAL LA ESPIGA CHARRA""</t>
  </si>
  <si>
    <t>http://www.myspace.com/laespigacharra</t>
  </si>
  <si>
    <t>651 461 301</t>
  </si>
  <si>
    <t>645 131 450</t>
  </si>
  <si>
    <t>marsolcien@hotmail.com</t>
  </si>
  <si>
    <t>luchmarc@hotmail.com</t>
  </si>
  <si>
    <t>Baile y canto tradicional salmantino (charro).</t>
  </si>
  <si>
    <t>Actuación Folklórica de Baile y Canto Tradicional Salmantino</t>
  </si>
  <si>
    <t>Canto de la Misa Charra-Castellana</t>
  </si>
  <si>
    <t>Actuación del grupo (1 hora de duración aproximadamente)</t>
  </si>
  <si>
    <t>CAVEA TEATRO</t>
  </si>
  <si>
    <t>http://caveateatro.com/</t>
  </si>
  <si>
    <t>650 505 808</t>
  </si>
  <si>
    <t>649 332 434</t>
  </si>
  <si>
    <t>lenagarzon@gmail.com</t>
  </si>
  <si>
    <t>info@caveateatro.com</t>
  </si>
  <si>
    <t>Comedia crítica en la que pone en tela de juicio los grandes hombres que nuestro mundo ha endiosado.</t>
  </si>
  <si>
    <t>El retablo de las maravillas</t>
  </si>
  <si>
    <t>Con equipo de luces y sonido.</t>
  </si>
  <si>
    <t>JACINTO OREJUDO ALONSO</t>
  </si>
  <si>
    <t>923 289 115</t>
  </si>
  <si>
    <t>663 146 519</t>
  </si>
  <si>
    <t>923 261 242</t>
  </si>
  <si>
    <t>Pintura al óleo sobre lienzo o tablas.</t>
  </si>
  <si>
    <t>TORCUA</t>
  </si>
  <si>
    <t>644 520 594</t>
  </si>
  <si>
    <t>torcua63@yahoo.es</t>
  </si>
  <si>
    <t>Ilustración y fotografía de naturaleza y etnografía.</t>
  </si>
  <si>
    <t>EL FANDANGU DE ROBLEDA</t>
  </si>
  <si>
    <t>923 482 394</t>
  </si>
  <si>
    <t>675 847 534</t>
  </si>
  <si>
    <t>kat-aleg@hotmail.com</t>
  </si>
  <si>
    <t>Folklórico tradicional. Bailes y cantos populares.</t>
  </si>
  <si>
    <t>Bailes y cantos populares</t>
  </si>
  <si>
    <t>Tamborilero y parejas de baile</t>
  </si>
  <si>
    <t>Grupo más numeroso.</t>
  </si>
  <si>
    <t>C. CIVIETA</t>
  </si>
  <si>
    <t>923 269 307</t>
  </si>
  <si>
    <t>679 478 974</t>
  </si>
  <si>
    <t>ccivieta@gmail.com</t>
  </si>
  <si>
    <t>Pintura y grabado</t>
  </si>
  <si>
    <t>ROSA MARÍA CEPA. MANTAS</t>
  </si>
  <si>
    <t>923 486 112</t>
  </si>
  <si>
    <t>699 203 475</t>
  </si>
  <si>
    <t>Mantas, alfombras, alforjas y bolsos. Realizo talleres en vivo al público en Ferias. Recibo visitas en el taller con colegios y particulares que quieren ver mi trabajo.</t>
  </si>
  <si>
    <t>SINOUJ</t>
  </si>
  <si>
    <t>http://www.myspace.com/sinouj</t>
  </si>
  <si>
    <t>665 262 178</t>
  </si>
  <si>
    <t>paherra@yahoo.es</t>
  </si>
  <si>
    <t>Uno de los mejores grupos de World Jazz de España, formado por músicos de Túnez, Nigeria, Cuba, Italia y España.</t>
  </si>
  <si>
    <t>Sinouj</t>
  </si>
  <si>
    <t>Cuarteto</t>
  </si>
  <si>
    <t>Posibilidad de contar con Jorge Pardo, Javier Paxariño o Nantha Kumar.</t>
  </si>
  <si>
    <t>SITUARTE</t>
  </si>
  <si>
    <t>923 330 417</t>
  </si>
  <si>
    <t>617 710 817</t>
  </si>
  <si>
    <t>santullano@gmail.com</t>
  </si>
  <si>
    <t>Organización de exposiciones y recorridos histórico-artísticos. Montaje y desmontaje de exposiciones. Visitas guiadas histórico-artísticas por todo el territorio español. Clases de Historia del Arte.</t>
  </si>
  <si>
    <t>AGM (AUDIOSISTEMAS GÓMEZ MARTÍN S.L.)</t>
  </si>
  <si>
    <t>http://agmsonido.com/</t>
  </si>
  <si>
    <t>923 192 728</t>
  </si>
  <si>
    <t>629 429 093</t>
  </si>
  <si>
    <t>923 194 018</t>
  </si>
  <si>
    <t>felix@agmsonido.com</t>
  </si>
  <si>
    <t>contacto@agm.sonido.com</t>
  </si>
  <si>
    <t>Alquiler de sonido, luces y audiovisuales._x000D_
Producción y dirección técnica.</t>
  </si>
  <si>
    <t>ÁNGEL RUFINO DE HARO EL MARIQUELO</t>
  </si>
  <si>
    <t>923 211 111</t>
  </si>
  <si>
    <t>630 336 721</t>
  </si>
  <si>
    <t>elmariquelo@gmail.com</t>
  </si>
  <si>
    <t>almariquelo@elmariquelo.com</t>
  </si>
  <si>
    <t>angelrufinoelmariquelo@gmail.com</t>
  </si>
  <si>
    <t>Recital de música tradicional. Misas y procesiones. Gaita y tamboril.</t>
  </si>
  <si>
    <t>Cambia el son</t>
  </si>
  <si>
    <t>Negociables, según fecha, lugar, etc.</t>
  </si>
  <si>
    <t>Charreando, Aire, Aire</t>
  </si>
  <si>
    <t>Charros a caballo</t>
  </si>
  <si>
    <t>Negociable, según fecha, lugar, etc.</t>
  </si>
  <si>
    <t>Vivencias de bodega</t>
  </si>
  <si>
    <t>Negociable, según fecha, lugar, etc</t>
  </si>
  <si>
    <t>ASOCIACIÓN JUVENIL PACHARANGA</t>
  </si>
  <si>
    <t>http://www.pacharanga.es</t>
  </si>
  <si>
    <t>646 321 663</t>
  </si>
  <si>
    <t>687 417 569</t>
  </si>
  <si>
    <t>pacharanga@pacharanga.es</t>
  </si>
  <si>
    <t>Grupo de dulzaina, gaita y percusión._x000D_
Fiestas populares, romerías, bodas, desfiles, peñas, etc.</t>
  </si>
  <si>
    <t>CORO DE VOCES BLANCAS JUAN DEL ENZINA</t>
  </si>
  <si>
    <t>686 080 734</t>
  </si>
  <si>
    <t>923 269 180</t>
  </si>
  <si>
    <t>albense2210@yahoo.es</t>
  </si>
  <si>
    <t>Música coral polifónica.</t>
  </si>
  <si>
    <t>Música Coral Polifónica</t>
  </si>
  <si>
    <t>A convenir</t>
  </si>
  <si>
    <t>DULZAINEROS DE ZAMORA</t>
  </si>
  <si>
    <t>laurafolgadogalache@yahoo.es</t>
  </si>
  <si>
    <t>laurasia83@hotmail.com</t>
  </si>
  <si>
    <t>Música tradicional castellana.</t>
  </si>
  <si>
    <t>GRUPO DE TEATRO LA CUEVA DE SALAMANCA""</t>
  </si>
  <si>
    <t>923 121 475</t>
  </si>
  <si>
    <t>626 349 814</t>
  </si>
  <si>
    <t>luisalvagar@yahoo.es</t>
  </si>
  <si>
    <t>Representación de obras de teatro.</t>
  </si>
  <si>
    <t>¡Shylock, Shylock!</t>
  </si>
  <si>
    <t>Servicios técnicos. Montaje</t>
  </si>
  <si>
    <t>Programas, transporte.</t>
  </si>
  <si>
    <t>MANUEL SEVILLANO</t>
  </si>
  <si>
    <t>670 745 406</t>
  </si>
  <si>
    <t>Pintor</t>
  </si>
  <si>
    <t>ORQUESTA PENSILVANIA</t>
  </si>
  <si>
    <t>http://www.orquestapensilvania.com</t>
  </si>
  <si>
    <t>923 2030252</t>
  </si>
  <si>
    <t>636 587 794</t>
  </si>
  <si>
    <t>923 203 252</t>
  </si>
  <si>
    <t>pensilvania@orquestapensilvania.com</t>
  </si>
  <si>
    <t>info@orquestapensilvania.com</t>
  </si>
  <si>
    <t>orqpensilvania@hotmail.com</t>
  </si>
  <si>
    <t>Música de baile pop-rock_x000D_
Alquiler de escenario móvil, sonido e iluminación</t>
  </si>
  <si>
    <t>PASEANDO LA COPLA</t>
  </si>
  <si>
    <t>629 877 266</t>
  </si>
  <si>
    <t>629 675 551</t>
  </si>
  <si>
    <t>923 185 602</t>
  </si>
  <si>
    <t>larimar5@terra.es</t>
  </si>
  <si>
    <t>Actuación de canción española, con amplio repertorio de canciones clásicas y contemporáneas, todas ellas pertenecientes al género de la copla.</t>
  </si>
  <si>
    <t>Paseando la Copla</t>
  </si>
  <si>
    <t>Con equipo propio y a añadir el IVA</t>
  </si>
  <si>
    <t>Con equipo de sonido propio y a añadir el IVA</t>
  </si>
  <si>
    <t>TRÍO-ORQUESTA MONTERREY</t>
  </si>
  <si>
    <t>638 924 704</t>
  </si>
  <si>
    <t>Música de baile pop-rock.</t>
  </si>
  <si>
    <t>ESCENARIOS LUENGO S.L.</t>
  </si>
  <si>
    <t>http://escenariosluengo.e.telefonica.net/</t>
  </si>
  <si>
    <t>923 361 642</t>
  </si>
  <si>
    <t>659 707 412</t>
  </si>
  <si>
    <t>escenariosluengo@yahoo.es</t>
  </si>
  <si>
    <t>Montajes de escenarios, techos, vallas antiavalancha, gradas, etc.</t>
  </si>
  <si>
    <t>GRUPO DE DULZAINA Y TAMBORIL LAS RONDAS""</t>
  </si>
  <si>
    <t>639 283 913</t>
  </si>
  <si>
    <t>lasrondas3@yahoo.es</t>
  </si>
  <si>
    <t>Dianas, pasacalles, convites, etc.</t>
  </si>
  <si>
    <t>TINKU</t>
  </si>
  <si>
    <t>923 249 765</t>
  </si>
  <si>
    <t>923 205 535</t>
  </si>
  <si>
    <t>923 209 274</t>
  </si>
  <si>
    <t>tinkusaya@gmail.com</t>
  </si>
  <si>
    <t>Música tradicional Andina-Latinoamericana (Bolivia, Perú, Ecuador, Chile, Argentina), ejecutada con instrumentos autóctonos. Enfocado fundamentalmente con carácter didáctico-musical y cultural.</t>
  </si>
  <si>
    <t>ASOCIACIÓN CULTURAL CORO FRANCISCO SALINAS</t>
  </si>
  <si>
    <t>923 225 375</t>
  </si>
  <si>
    <t>657 362 423</t>
  </si>
  <si>
    <t>peperodriguezsalamanca@hotmail.com</t>
  </si>
  <si>
    <t>javierleyte@hotmail.es</t>
  </si>
  <si>
    <t>Polifonía religiosa y popular, a capella y con orquesta.</t>
  </si>
  <si>
    <t>GRUPO FOLKLÓRICO DE PEÑAPARDA</t>
  </si>
  <si>
    <t>654 709 623</t>
  </si>
  <si>
    <t>923 486 415</t>
  </si>
  <si>
    <t>Bailes típicos de Peñaparda como los hemos heredado de nuestros antepasados al son del pandero cuadrado.</t>
  </si>
  <si>
    <t>KOMO TEATRO ASOCIACIÓN CULTURAL</t>
  </si>
  <si>
    <t>https://komoteatro.es/</t>
  </si>
  <si>
    <t>depradoamalia@gmail.com</t>
  </si>
  <si>
    <t>felixnietoballesteros@gmail.com</t>
  </si>
  <si>
    <t>Teatro</t>
  </si>
  <si>
    <t>Aquí va a pasar algo muy gordo</t>
  </si>
  <si>
    <t>comedia pequeño formato</t>
  </si>
  <si>
    <t>Largas de Lengua</t>
  </si>
  <si>
    <t>Comedias en pequeño formato</t>
  </si>
  <si>
    <t>Poder y Locura</t>
  </si>
  <si>
    <t>Gran Formato</t>
  </si>
  <si>
    <t>Shock</t>
  </si>
  <si>
    <t>Gran formato</t>
  </si>
  <si>
    <t>TEATRO DE LA SACA</t>
  </si>
  <si>
    <t>http://www.teatrodelasaca.com</t>
  </si>
  <si>
    <t>923 186801</t>
  </si>
  <si>
    <t>670 441 445</t>
  </si>
  <si>
    <t>670 441 472</t>
  </si>
  <si>
    <t>923 186 832</t>
  </si>
  <si>
    <t>info@teatrodelasaca.com</t>
  </si>
  <si>
    <t>Compañía de Teatro</t>
  </si>
  <si>
    <t>Führer</t>
  </si>
  <si>
    <t>Gaitana</t>
  </si>
  <si>
    <t>Orfeo</t>
  </si>
  <si>
    <t>Vecinos</t>
  </si>
  <si>
    <t>Iva incluido</t>
  </si>
  <si>
    <t>ALTO TEATRO</t>
  </si>
  <si>
    <t>615 193 374</t>
  </si>
  <si>
    <t>923 216 381</t>
  </si>
  <si>
    <t>jandrolucas38@gmail.com</t>
  </si>
  <si>
    <t>Teatro de humor, infantil y todos los públicos. Cuentacuentos. Sala y calle.</t>
  </si>
  <si>
    <t>Ciclown Anticiclown</t>
  </si>
  <si>
    <t>Cuentos algo asquerosos para niños poco escrupulosos</t>
  </si>
  <si>
    <t>Dr. Chicle y Mr. Jay</t>
  </si>
  <si>
    <t>Historia de Equis</t>
  </si>
  <si>
    <t>DULZAINEROS - GRUPO ALBORADA</t>
  </si>
  <si>
    <t>923 540 202</t>
  </si>
  <si>
    <t>Actuación de dulzaineros.</t>
  </si>
  <si>
    <t>MUSICAL SPORT TEATRO</t>
  </si>
  <si>
    <t>http://www.musicalsport.com</t>
  </si>
  <si>
    <t>923 186 801</t>
  </si>
  <si>
    <t>musicalsport@musicalsport.com</t>
  </si>
  <si>
    <t>alicia@musicalsport.com</t>
  </si>
  <si>
    <t>manolo@musicalsport.com</t>
  </si>
  <si>
    <t>Distribución y producción de espectáculos. Pasacalles infantil compuesto por estructuras hinchables, personajes en zancos y personajes a pie con carro con equipo de sonido.</t>
  </si>
  <si>
    <t>Torole</t>
  </si>
  <si>
    <t>+IVA. 4 toros + corredor + personaje a pie con equipo de sonido.</t>
  </si>
  <si>
    <t>+IVA. 6 toros + 2 corredores + 2 personajes con carro de equipo de sonido</t>
  </si>
  <si>
    <t>Urban Safari</t>
  </si>
  <si>
    <t>ABOLENGO CHARRO (ANTIGUOS MIEMBROS DE LA CONTRADANZA)</t>
  </si>
  <si>
    <t>686 675 984</t>
  </si>
  <si>
    <t>650 331 338</t>
  </si>
  <si>
    <t>rebk_87@hotmail.com</t>
  </si>
  <si>
    <t>Grupo de danza con coro, representando a salamanca y otras provincias. El espetáculo se compone de música, danza y canciones folklóricas. Preparado también para fiestas populares.</t>
  </si>
  <si>
    <t>Danza y canto popular</t>
  </si>
  <si>
    <t>Según distancia y equipo de sonido.</t>
  </si>
  <si>
    <t>-</t>
  </si>
  <si>
    <t>ASOCIACIÓN CULTURAL LA VERDE</t>
  </si>
  <si>
    <t>699 075 944</t>
  </si>
  <si>
    <t>923 505 033</t>
  </si>
  <si>
    <t>mayrojo8@hotmail.com</t>
  </si>
  <si>
    <t>Grupo de bailes tradicionales de las Arribes.</t>
  </si>
  <si>
    <t>COMPAÑÍA CANTALARRANA-OISEAU</t>
  </si>
  <si>
    <t>626 901 103</t>
  </si>
  <si>
    <t>923 165 370</t>
  </si>
  <si>
    <t>asenjoalfonso@yahoo.es</t>
  </si>
  <si>
    <t>Teatro de calle, con recorrido musical y ubicación móvil.</t>
  </si>
  <si>
    <t>El Ciego de los Romances</t>
  </si>
  <si>
    <t>PEPA SANTOS</t>
  </si>
  <si>
    <t>954 270 583</t>
  </si>
  <si>
    <t>654 383 813</t>
  </si>
  <si>
    <t>Pintura al óleo.</t>
  </si>
  <si>
    <t>VEGA BERMEJO CASTELNAU</t>
  </si>
  <si>
    <t>vegabermejo.com</t>
  </si>
  <si>
    <t>615 594 363</t>
  </si>
  <si>
    <t>vegaber@gmail.com</t>
  </si>
  <si>
    <t>Escultura en piedra y madera. Diseño. Escenografía.</t>
  </si>
  <si>
    <t>ANTONIO BONAL</t>
  </si>
  <si>
    <t>635 345 693</t>
  </si>
  <si>
    <t>Concierto. Canción española. Copla.</t>
  </si>
  <si>
    <t>Va por ti Fary""</t>
  </si>
  <si>
    <t>ARTESANOS REQUEJO</t>
  </si>
  <si>
    <t>http://www.artesanosrequejo.com</t>
  </si>
  <si>
    <t>923 415 439</t>
  </si>
  <si>
    <t>616 208 437</t>
  </si>
  <si>
    <t>artesanorequejo@hotmail.com</t>
  </si>
  <si>
    <t>Decoración de porcelana y bordados con los motivos tradicionales serranos.</t>
  </si>
  <si>
    <t>CARMEN CASADO</t>
  </si>
  <si>
    <t>653 395 187</t>
  </si>
  <si>
    <t>casagocar@terra.es</t>
  </si>
  <si>
    <t>Suene la Música" es un recital de la salmantina Carmen Casado de Música pop, popular, boleros, etc."</t>
  </si>
  <si>
    <t>Suene la Música</t>
  </si>
  <si>
    <t>Con equipo de sonido y luces.</t>
  </si>
  <si>
    <t>Sin equipo de sonido.</t>
  </si>
  <si>
    <t>CHIRIMBAMBA</t>
  </si>
  <si>
    <t>http://www.chirimbamba.com</t>
  </si>
  <si>
    <t>923 402 186</t>
  </si>
  <si>
    <t>606 015 088</t>
  </si>
  <si>
    <t>chirimbamba@hotmail.com</t>
  </si>
  <si>
    <t>chirimbamba@gmail.com</t>
  </si>
  <si>
    <t>Espectáculos infantiles ágiles, variados y muy participativos con payasos, guiñol con marionetas e historias de creación propia, magia, cuentacuentos, canciones y divertidos juegos cooperativos.</t>
  </si>
  <si>
    <t>... en la mar salada</t>
  </si>
  <si>
    <t>Achís Chirimbambís</t>
  </si>
  <si>
    <t>Comienza la función</t>
  </si>
  <si>
    <t>Cosas de la Bruja Argucia</t>
  </si>
  <si>
    <t>En busca del dragón</t>
  </si>
  <si>
    <t>Encantacuentos</t>
  </si>
  <si>
    <t>Esperando al profesor Galimatías</t>
  </si>
  <si>
    <t>Jugando al circo</t>
  </si>
  <si>
    <t>La escama del dragón</t>
  </si>
  <si>
    <t>Los cuentos sonajeros de la Brujihada Piruleta</t>
  </si>
  <si>
    <t>Merienda de cuentos suculentos</t>
  </si>
  <si>
    <t>Poderes mágicos</t>
  </si>
  <si>
    <t>¡No es verdad!</t>
  </si>
  <si>
    <t>¡Ábrete telón!</t>
  </si>
  <si>
    <t>CORAL AIRES DEL TORMES</t>
  </si>
  <si>
    <t>627 553 822</t>
  </si>
  <si>
    <t>923 138 688</t>
  </si>
  <si>
    <t>jl-garvin@hotmail.com</t>
  </si>
  <si>
    <t>auro@algara.com</t>
  </si>
  <si>
    <t>Coro polifónico de voces mixtas con repertorio religioso y profano, antiguo y moderno, adecuado para todo tipo de celebraciones como misas, bodas conciertos, congresos, actos culturales, etc.</t>
  </si>
  <si>
    <t>HILARIO MUÑOZ MÉNDEZ</t>
  </si>
  <si>
    <t>923 215 157</t>
  </si>
  <si>
    <t>Fotógrafo</t>
  </si>
  <si>
    <t>Mª ROSA DELGADO LEDESMA</t>
  </si>
  <si>
    <t>923 360 975</t>
  </si>
  <si>
    <t>645 164 313</t>
  </si>
  <si>
    <t>652 362 298</t>
  </si>
  <si>
    <t>1. Pintura_x000D_
2. Restauración</t>
  </si>
  <si>
    <t>ROCKABILLY DUET</t>
  </si>
  <si>
    <t>http://www.santitamariz.com</t>
  </si>
  <si>
    <t>null</t>
  </si>
  <si>
    <t>923 120 761</t>
  </si>
  <si>
    <t>santi@tamarizm.com</t>
  </si>
  <si>
    <t>Grupo de Rockabilly, Rock</t>
  </si>
  <si>
    <t>EL CANTAR DEL ARRIERO</t>
  </si>
  <si>
    <t>http://www.elcantardelarriero.com</t>
  </si>
  <si>
    <t>653 070 194</t>
  </si>
  <si>
    <t>923 223 813</t>
  </si>
  <si>
    <t>923 203 006</t>
  </si>
  <si>
    <t>arrierofolk@gmail.com</t>
  </si>
  <si>
    <t>GRUPO FOLK QUERCUS</t>
  </si>
  <si>
    <t>quercustradicional@gmail.com</t>
  </si>
  <si>
    <t>andresconde@adslmail.es</t>
  </si>
  <si>
    <t>Música tradicional de Castilla y León y de Hispanoamérica.</t>
  </si>
  <si>
    <t>MISTER BLUES</t>
  </si>
  <si>
    <t>Grupo de blues, rock</t>
  </si>
  <si>
    <t>PANDORA ANIMACIÓN</t>
  </si>
  <si>
    <t>http://www.pandoranimacion.com</t>
  </si>
  <si>
    <t>923 604 962</t>
  </si>
  <si>
    <t>652 514 259</t>
  </si>
  <si>
    <t>info@pandoranimacion.com</t>
  </si>
  <si>
    <t>pandoraanimacion@hotmail.com</t>
  </si>
  <si>
    <t>Teatro, cuentacuentos, animación infantil, payasos, talleres infantiles, pintacaras, globoflexia, malabares, mercados medievales, pasacalles, speker, música infantil, montaje de ludotecas.</t>
  </si>
  <si>
    <t>Cuentaglobos en la selva</t>
  </si>
  <si>
    <t>+ IVA, hasta 100 km de Salamanca</t>
  </si>
  <si>
    <t>Desperdicios</t>
  </si>
  <si>
    <t>+IVA, hasta 100 Km de Salamanca</t>
  </si>
  <si>
    <t>El tesoro de Barba Rosa</t>
  </si>
  <si>
    <t>Fiesta Infantil</t>
  </si>
  <si>
    <t>+ IVA, hasta 100 km de Salamanca.</t>
  </si>
  <si>
    <t>+ IVA, con tres monitores, para más de 50 niños.</t>
  </si>
  <si>
    <t>Malabares en el bosque</t>
  </si>
  <si>
    <t>Manolín el viajero</t>
  </si>
  <si>
    <t>Payasos de Risolandia</t>
  </si>
  <si>
    <t>Platos Rotos</t>
  </si>
  <si>
    <t>+ IVA, hasta 100 Km de Salamanca.</t>
  </si>
  <si>
    <t>CORAL ALBENSE</t>
  </si>
  <si>
    <t>616 101 512</t>
  </si>
  <si>
    <t>923 300 944</t>
  </si>
  <si>
    <t>923 300 942</t>
  </si>
  <si>
    <t>Música coral.</t>
  </si>
  <si>
    <t>JOSÉ ANTONIO DEL CASTILLO MARTÍN</t>
  </si>
  <si>
    <t>http://j-a-castillo.artelista.com/</t>
  </si>
  <si>
    <t>923 480 638</t>
  </si>
  <si>
    <t>649 015 819</t>
  </si>
  <si>
    <t>jadelcastillo@wanadoo.es</t>
  </si>
  <si>
    <t>Pintor artístico profesional._x000D_
Profesor de Bellas Artes.</t>
  </si>
  <si>
    <t>SATCHMO</t>
  </si>
  <si>
    <t>923 183 275</t>
  </si>
  <si>
    <t>605 280 998</t>
  </si>
  <si>
    <t>odinluz@gmail.com</t>
  </si>
  <si>
    <t>Espectáculo didáctico sobre la historia del claqué orígenes y evolución.</t>
  </si>
  <si>
    <t>ELOY BARRIOS RODRÍGUEZ</t>
  </si>
  <si>
    <t>652 960 020</t>
  </si>
  <si>
    <t>santamariadesando@fmail.com</t>
  </si>
  <si>
    <t>Fotografía de naturaleza y paisaje. Realización y puesta a disposición de un banco, conjunto de fotografías relacionadas con la naturaleza y el paisaje de nuestra provincia y limítrofes.</t>
  </si>
  <si>
    <t>SALINERO</t>
  </si>
  <si>
    <t>http://www.jeronimosalinero.com</t>
  </si>
  <si>
    <t>915 266 177</t>
  </si>
  <si>
    <t>917 194 988</t>
  </si>
  <si>
    <t>salinero@terra.es</t>
  </si>
  <si>
    <t>Desarrollo temas monográficos en diferentes soportes (sobre madera y sobre papel) con pinturas acrílicas.</t>
  </si>
  <si>
    <t>ARS MUSICAL</t>
  </si>
  <si>
    <t>http://www.arsmusical.es</t>
  </si>
  <si>
    <t>687 735 364</t>
  </si>
  <si>
    <t>923 401 239</t>
  </si>
  <si>
    <t>arsmusical@hotmail.com</t>
  </si>
  <si>
    <t>anavicbejar@hotmail.com</t>
  </si>
  <si>
    <t>arsmusical@arsmusical.es</t>
  </si>
  <si>
    <t>Espectáculos musicales de música clásica, música antigua y música contemporánea.</t>
  </si>
  <si>
    <t>Concierto Didáctico de Música Medieval</t>
  </si>
  <si>
    <t>Según temporada. Exento de IVA.</t>
  </si>
  <si>
    <t>Concierto Gloria</t>
  </si>
  <si>
    <t>Según temporada. Exento de IVA</t>
  </si>
  <si>
    <t>Concierto Natividad (Concierto de Navidad)</t>
  </si>
  <si>
    <t>Concierto Renacentista</t>
  </si>
  <si>
    <t>Concierto Soliloquios Musicales</t>
  </si>
  <si>
    <t>Con equipo de sonido.</t>
  </si>
  <si>
    <t>NACHO CASAL</t>
  </si>
  <si>
    <t>http://www.nachocasal.blogspot.com</t>
  </si>
  <si>
    <t>652 502 936</t>
  </si>
  <si>
    <t>ncasal@usal.es</t>
  </si>
  <si>
    <t>Espectáculo mágico teatral.</t>
  </si>
  <si>
    <t>La ilusión al alcance de la mano</t>
  </si>
  <si>
    <t>Magia general</t>
  </si>
  <si>
    <t>ORQUESTA NUEVO MUNDO</t>
  </si>
  <si>
    <t>gonzalez.use553@gmail.com</t>
  </si>
  <si>
    <t>Música de baile para amenizar las fiestas de nuestra provincia.</t>
  </si>
  <si>
    <t>Orquesta Nuevo Mundo</t>
  </si>
  <si>
    <t>Meses de enero hasta mayo.</t>
  </si>
  <si>
    <t>Meses desde mayo hasta octubre.</t>
  </si>
  <si>
    <t>EUGENIA MANZANERA</t>
  </si>
  <si>
    <t>http://www.eugeniamanzanera.com</t>
  </si>
  <si>
    <t>610 572 204</t>
  </si>
  <si>
    <t>619 077 099</t>
  </si>
  <si>
    <t>eugeniamanzanera@eugeniamanzanera.com</t>
  </si>
  <si>
    <t>palomamanz@hotmail.com</t>
  </si>
  <si>
    <t>manzanera.2@gmail.com</t>
  </si>
  <si>
    <t>Teatro, cuentacuentos y títeres / marionetas_x000D_
Espectáculo infantil de marionetas. Espectáculo de Comedia dell</t>
  </si>
  <si>
    <t>Dragones y Princesas</t>
  </si>
  <si>
    <t>2 sesiones en un día.</t>
  </si>
  <si>
    <t>Historias con Candela</t>
  </si>
  <si>
    <t>2 funciones el mismo día</t>
  </si>
  <si>
    <t>Lorenza Maladanza</t>
  </si>
  <si>
    <t>Micrófono inhalámbrico. Sin equipo de sonido.</t>
  </si>
  <si>
    <t>Por la boca muere el pez</t>
  </si>
  <si>
    <t>2 funciones al día</t>
  </si>
  <si>
    <t>Un grano en la nariz</t>
  </si>
  <si>
    <t>Sin luces</t>
  </si>
  <si>
    <t>JESÚS COYTO</t>
  </si>
  <si>
    <t>http://www.jesuscoyto.com</t>
  </si>
  <si>
    <t>649 587 888</t>
  </si>
  <si>
    <t>jesuscoyto@hotmail.com</t>
  </si>
  <si>
    <t>Pintor, fotógrafo, escultor.</t>
  </si>
  <si>
    <t>PEDRO GARCÍA TEJADA</t>
  </si>
  <si>
    <t>923 373 350</t>
  </si>
  <si>
    <t>adajet63@hotmail.com</t>
  </si>
  <si>
    <t>Pintura, escutura, video.</t>
  </si>
  <si>
    <t>ANTONIO CASARES DE LA RIVA</t>
  </si>
  <si>
    <t>647 223 972</t>
  </si>
  <si>
    <t>anca236@hotmail.es</t>
  </si>
  <si>
    <t>Artesano del metal.</t>
  </si>
  <si>
    <t>ESFINGE TEATRO (A.J.G.T. IOKASTA)</t>
  </si>
  <si>
    <t>http://esfingeteatro.blogspot.com</t>
  </si>
  <si>
    <t>639 436 243</t>
  </si>
  <si>
    <t>923 260 142</t>
  </si>
  <si>
    <t>iokastateatro@gmail.com</t>
  </si>
  <si>
    <t>Representación de obras de teatro y actividades relacionadas.</t>
  </si>
  <si>
    <t>La Dama del Alba</t>
  </si>
  <si>
    <t>Obra de teatro</t>
  </si>
  <si>
    <t>Tejas Verdes</t>
  </si>
  <si>
    <t>Obra de teatro.</t>
  </si>
  <si>
    <t>FOTOGRAFÍA VÍDEO - MIGUEL ÁNGEL</t>
  </si>
  <si>
    <t>923 201 281</t>
  </si>
  <si>
    <t>649 209 110</t>
  </si>
  <si>
    <t>fotovideomiguelangel@hotmail.com</t>
  </si>
  <si>
    <t>miguelangelanc@terra.es</t>
  </si>
  <si>
    <t>Fotografía de todo tipo._x000D_
Grabaciones de vídeo HD, copias, dvd, etc.</t>
  </si>
  <si>
    <t>K-IMÁN S.L.</t>
  </si>
  <si>
    <t>http://www.k-iman.com</t>
  </si>
  <si>
    <t>923 250 480</t>
  </si>
  <si>
    <t>639 837 726</t>
  </si>
  <si>
    <t>923 256 598</t>
  </si>
  <si>
    <t>k-iman@k-iman.com</t>
  </si>
  <si>
    <t>Alquiler y venta equipos de iluminación._x000D_
Sonido y audiovisuales.</t>
  </si>
  <si>
    <t>MAGO LUIS JOYRA</t>
  </si>
  <si>
    <t>http://www.magojoyra.com</t>
  </si>
  <si>
    <t>923 526 352</t>
  </si>
  <si>
    <t>947 510 964</t>
  </si>
  <si>
    <t>luis@magojoyra.com</t>
  </si>
  <si>
    <t>magojoyra@telefonica.net</t>
  </si>
  <si>
    <t>Espectáculo de magia con humor y participación.</t>
  </si>
  <si>
    <t>MARÍA ISABEL PANTALEÓN RODRÍGUEZ</t>
  </si>
  <si>
    <t>619 251 996</t>
  </si>
  <si>
    <t>pantaleonisabeln@yahoo.es</t>
  </si>
  <si>
    <t>Restauración de obras de arte.</t>
  </si>
  <si>
    <t>PANCHO FERNÁNDEZ</t>
  </si>
  <si>
    <t>914 685 446</t>
  </si>
  <si>
    <t>Pintura</t>
  </si>
  <si>
    <t>VIDEO ESTUDIO METRO S.L.</t>
  </si>
  <si>
    <t>669 407 878</t>
  </si>
  <si>
    <t>923 281 606</t>
  </si>
  <si>
    <t>videometro@terra.es</t>
  </si>
  <si>
    <t>Empresa de apoyo a la actividad artística. Imagen, sonido, publicidad y diseño.</t>
  </si>
  <si>
    <t>ASOCIACIÓN CULTURAL TRADICIONES - CORO TRADICIONES</t>
  </si>
  <si>
    <t>923 263 308</t>
  </si>
  <si>
    <t>Coro. Especialidad canciones populares salmantinas.</t>
  </si>
  <si>
    <t>Canción popular salmantina</t>
  </si>
  <si>
    <t>Entre 700 a 1000 euros, a contratar.</t>
  </si>
  <si>
    <t>ÁLVAREZ ILZARBE</t>
  </si>
  <si>
    <t>923 210 456</t>
  </si>
  <si>
    <t>923 362 495</t>
  </si>
  <si>
    <t>660 048 354</t>
  </si>
  <si>
    <t>Escultura</t>
  </si>
  <si>
    <t>JOSÉ LUIS GARCÍA WHITE</t>
  </si>
  <si>
    <t>923 401 783</t>
  </si>
  <si>
    <t>651 811 880</t>
  </si>
  <si>
    <t>sillasgw@infonegocio.com</t>
  </si>
  <si>
    <t>Fabricación de sillas de montar y otros artículos de equitación como cabezadas, zahones, polainas... Venta al mayor de materiales como cueros, lonas. Venta de maquinaria de guarnicionería</t>
  </si>
  <si>
    <t>FLORI</t>
  </si>
  <si>
    <t>605 877 137</t>
  </si>
  <si>
    <t>605 904 957</t>
  </si>
  <si>
    <t xml:space="preserve"> Canción española-copla.</t>
  </si>
  <si>
    <t>GRUPO FOLKLÓRICO VELAI</t>
  </si>
  <si>
    <t>669 823 961</t>
  </si>
  <si>
    <t>923 413 538</t>
  </si>
  <si>
    <t>677 609 524</t>
  </si>
  <si>
    <t>ayuntamientosorihuela@yahoo.com</t>
  </si>
  <si>
    <t>Danza y baile folklórico tradicional</t>
  </si>
  <si>
    <t>PEDRO BLÁZQUEZ MARTÍN</t>
  </si>
  <si>
    <t>921 426 643</t>
  </si>
  <si>
    <t>Pintura, especialidad: óleo.</t>
  </si>
  <si>
    <t>KAMARU TEATRO</t>
  </si>
  <si>
    <t>http://www.kamaru.es</t>
  </si>
  <si>
    <t>923 240 350</t>
  </si>
  <si>
    <t>646 509 774</t>
  </si>
  <si>
    <t>kamaru@kamaru.es</t>
  </si>
  <si>
    <t>Teatro de sala y calle, animación, cuentacuentos, títeres, pasacalles, mercados temáticos, animación de ferias y mercados, dinamización de exposiciones, gymcanas, juegos, talleres.</t>
  </si>
  <si>
    <t>Bucaneros</t>
  </si>
  <si>
    <t>IVA incluido</t>
  </si>
  <si>
    <t>Bufonadas</t>
  </si>
  <si>
    <t>IVA incluido. 4 actores</t>
  </si>
  <si>
    <t>Cuentos desde el bosque</t>
  </si>
  <si>
    <t>Decid, Mío Cid</t>
  </si>
  <si>
    <t>El bufón jubilado</t>
  </si>
  <si>
    <t>El tesoro de Mala Pata</t>
  </si>
  <si>
    <t>IVA incluido, 4 animadores</t>
  </si>
  <si>
    <t>En clave de Mozart</t>
  </si>
  <si>
    <t>La SuperPatrulla</t>
  </si>
  <si>
    <t>IVA incluido. 5 actores</t>
  </si>
  <si>
    <t>Los Cómicos del Terententén</t>
  </si>
  <si>
    <t>Reciclando cuentos</t>
  </si>
  <si>
    <t>Titiritando de miedo</t>
  </si>
  <si>
    <t>NARCISA VICENTE RODRÍGUEZ</t>
  </si>
  <si>
    <t>923 257 475</t>
  </si>
  <si>
    <t>jmfraynvr@hotmail.com</t>
  </si>
  <si>
    <t>ASOCIACIÓN GRUPO DE SEVILLANAS OLÉ OLÉ""</t>
  </si>
  <si>
    <t>651 810 865</t>
  </si>
  <si>
    <t>654 135 428</t>
  </si>
  <si>
    <t>mariajoseramossv@gmail.com</t>
  </si>
  <si>
    <t>samanta224@hotmail.com</t>
  </si>
  <si>
    <t>Actuaciones de baile de sevillanas.</t>
  </si>
  <si>
    <t>FORJADOR GERARDO GONZÁLEZ</t>
  </si>
  <si>
    <t>923 310 021</t>
  </si>
  <si>
    <t>gerardoforjador@hotmail.com</t>
  </si>
  <si>
    <t>Artesanía forja artística.</t>
  </si>
  <si>
    <t>MÚSICA ANTIGUA DULCE MEMORIA""</t>
  </si>
  <si>
    <t>http://www.musicantes.es</t>
  </si>
  <si>
    <t>652 213 884</t>
  </si>
  <si>
    <t>aliciailla19@gmail.com</t>
  </si>
  <si>
    <t>Música de los S. XVI al XVIII con criterios históricos e instrumentos originales: cantante/s, flautas de pico, violines, bajón y fagot barroco, sacabuche, cuerda pul, clave, contrabajo y percusión.</t>
  </si>
  <si>
    <t>MYLY DÍAZ</t>
  </si>
  <si>
    <t>666 615 098</t>
  </si>
  <si>
    <t>milidisan@hotmail.com</t>
  </si>
  <si>
    <t>REcitales de 60 a 90 minutos de música de baladas, pasodobles, rondas...</t>
  </si>
  <si>
    <t>TRIVIAL SUITE</t>
  </si>
  <si>
    <t>Música para flautas de pico y acordeón desde el Barroco hasta la música contemporánea, pasando por música tradicional de muy diferentes estilos: hlézmer, irlandesa, gallega, boliviana...</t>
  </si>
  <si>
    <t>BEREZO</t>
  </si>
  <si>
    <t>http://www.berezo.es</t>
  </si>
  <si>
    <t>652 806 567</t>
  </si>
  <si>
    <t>info@berezo.es</t>
  </si>
  <si>
    <t>Espectáculo de música y baile tradicional, principalmente castellano y extremeño.</t>
  </si>
  <si>
    <t>Aires Serranos</t>
  </si>
  <si>
    <t>Incluye sonorización y luces.</t>
  </si>
  <si>
    <t>GRUPO DE FOLKLORE RETAMA</t>
  </si>
  <si>
    <t>686 373 512</t>
  </si>
  <si>
    <t>vvpompa@hotmail.com</t>
  </si>
  <si>
    <t>Baile y danza tradicional.</t>
  </si>
  <si>
    <t>Actuación general</t>
  </si>
  <si>
    <t>Según necesidades, negociable.</t>
  </si>
  <si>
    <t>Por tierras de Salamanca</t>
  </si>
  <si>
    <t>Según necesidades.</t>
  </si>
  <si>
    <t>JMS MULTIMEDIA</t>
  </si>
  <si>
    <t>657 215 066</t>
  </si>
  <si>
    <t>jmsmultimedia@telefonica.net</t>
  </si>
  <si>
    <t>Audio - Vídeo - Luz</t>
  </si>
  <si>
    <t>MANANTIAL FOLK</t>
  </si>
  <si>
    <t>http://www.manantialfolk.es</t>
  </si>
  <si>
    <t>626 388 951</t>
  </si>
  <si>
    <t>info@manantialfolk.es</t>
  </si>
  <si>
    <t>contratacion@manantialfolk.es</t>
  </si>
  <si>
    <t>Manantial Folk es un grupo de música tradicional que, desde los pueblos de la Sierra de Gredos, desarrolla una intensa labor de recuperación y actualización del folklore.</t>
  </si>
  <si>
    <t>Sones Navideños</t>
  </si>
  <si>
    <t>Sonidos del Tiempo</t>
  </si>
  <si>
    <t>Vivencias</t>
  </si>
  <si>
    <t>COLECTIVO TEATRO TELAR</t>
  </si>
  <si>
    <t>686 414 148</t>
  </si>
  <si>
    <t>677 713 314</t>
  </si>
  <si>
    <t>vetonia25@hotmail.com</t>
  </si>
  <si>
    <t>Las mujeres sabias</t>
  </si>
  <si>
    <t>Menos de 100 Km.</t>
  </si>
  <si>
    <t>Más de 100 kilómetros.</t>
  </si>
  <si>
    <t>CONSUELO HERNÁNDEZ</t>
  </si>
  <si>
    <t>http://www.consuelohernandez.com</t>
  </si>
  <si>
    <t>645 925 062</t>
  </si>
  <si>
    <t>consuelohj@gmail.com</t>
  </si>
  <si>
    <t>Pintura.</t>
  </si>
  <si>
    <t>CRISÁLIDA TEATRO</t>
  </si>
  <si>
    <t>http://www.mabelred62.blogpost.com</t>
  </si>
  <si>
    <t>923 262 346</t>
  </si>
  <si>
    <t>646 973 833</t>
  </si>
  <si>
    <t>crisalida_teatro@yahoo.es</t>
  </si>
  <si>
    <t>mediestetica@hotmail.com</t>
  </si>
  <si>
    <t>Teatro,preferentemente de sala, pero adaptable según condiciones técnicas. Con escenografía virtual en proyección y parte musical.</t>
  </si>
  <si>
    <t>95 - 58 - 91" Marilyn Monroe"</t>
  </si>
  <si>
    <t>Exento de IVA. Según desplazamiento y equipo.</t>
  </si>
  <si>
    <t>PRODUCCIONES TEATRALES ZARABANDA S.L.</t>
  </si>
  <si>
    <t>http://www.zarabandateatro.com</t>
  </si>
  <si>
    <t>606 439 619</t>
  </si>
  <si>
    <t>979 701 517</t>
  </si>
  <si>
    <t>zarabanda@zarabandateatro.com</t>
  </si>
  <si>
    <t>Representaciones de teatro.</t>
  </si>
  <si>
    <t>Balada de los tres inocentes</t>
  </si>
  <si>
    <t>IVA incluido.</t>
  </si>
  <si>
    <t>TEATRO DEL NORTE</t>
  </si>
  <si>
    <t>http://teatrodelnorte.blogspot.com</t>
  </si>
  <si>
    <t>985 260 103</t>
  </si>
  <si>
    <t>629 817 657</t>
  </si>
  <si>
    <t>985 770 825</t>
  </si>
  <si>
    <t>teatro.del.norte@gmail.com</t>
  </si>
  <si>
    <t>teatrodelnorte@terra.es</t>
  </si>
  <si>
    <t>Representaciones teatrales.</t>
  </si>
  <si>
    <t>Historias de Martín Villalba</t>
  </si>
  <si>
    <t>La Zapatera prodigiosa</t>
  </si>
  <si>
    <t>Retablo</t>
  </si>
  <si>
    <t>A. MARTÍN FRANCISCO</t>
  </si>
  <si>
    <t>653 436 462</t>
  </si>
  <si>
    <t>antonio_m_francisco@yahoo.es</t>
  </si>
  <si>
    <t>Locución, doblaje, recitados.</t>
  </si>
  <si>
    <t>Miguel Hernández a 100 años de nacencia</t>
  </si>
  <si>
    <t>En Salamanca. Fuera, a convenir.</t>
  </si>
  <si>
    <t>TGC CULTURAL CIVILIS S.L.</t>
  </si>
  <si>
    <t>http://www.tgccultural.com</t>
  </si>
  <si>
    <t>923 402 856</t>
  </si>
  <si>
    <t>696 992 001</t>
  </si>
  <si>
    <t>luis@tgccultural.com</t>
  </si>
  <si>
    <t>luis@tgcgruo.es</t>
  </si>
  <si>
    <t>luframar78@hotmail.com</t>
  </si>
  <si>
    <t>Empresa de gestión cultural.</t>
  </si>
  <si>
    <t>Juego infantil: Pateando Salamanca</t>
  </si>
  <si>
    <t>Sueño de Navidad</t>
  </si>
  <si>
    <t>A consultar.</t>
  </si>
  <si>
    <t>Víctor Jara en el Recuerdo</t>
  </si>
  <si>
    <t>A partir de esta cantidad, según fechas, tipo, etc, a negociar.</t>
  </si>
  <si>
    <t>¡Crepúsculo...!</t>
  </si>
  <si>
    <t>Consultar. Espectáculo ajustable a presupuesto.</t>
  </si>
  <si>
    <t>¡Tenor!</t>
  </si>
  <si>
    <t>AMALIO GONZÁLEZ OLIVA</t>
  </si>
  <si>
    <t>923 170 013</t>
  </si>
  <si>
    <t>Música tradicional, Gaita y tamboril.</t>
  </si>
  <si>
    <t>ARTESANÍA ALBERCANA REQUEJO</t>
  </si>
  <si>
    <t>923 415 206</t>
  </si>
  <si>
    <t>923 249 952</t>
  </si>
  <si>
    <t>Bordado a mano y cerámica pintada a mano.</t>
  </si>
  <si>
    <t>ASOCIACIÓN BOTÓN CHARRO DE CIUDAD RODRIGO</t>
  </si>
  <si>
    <t>600 692 880</t>
  </si>
  <si>
    <t>628 098 793</t>
  </si>
  <si>
    <t>nievesardon@hotmail.com</t>
  </si>
  <si>
    <t>cetogar@hotmail.com</t>
  </si>
  <si>
    <t>majocalma@hotmail.es</t>
  </si>
  <si>
    <t>Muestra de bailes y danzas de Ciudad Rodrigo y su comarca.</t>
  </si>
  <si>
    <t>GRUPO FOLKLÓRICO SANTA CLARA""</t>
  </si>
  <si>
    <t>923 489 515</t>
  </si>
  <si>
    <t>659 942 705</t>
  </si>
  <si>
    <t>julioelserrano@hotmail.com</t>
  </si>
  <si>
    <t>- Misa Castellana en celebraciones religiosas._x000D_
- Actuaciones, recitales y animación con canciones y bailes tradicionales en fiestas populares y todo tipo de eventos.</t>
  </si>
  <si>
    <t>JOSÉ ANTONIO LÓPEZ MORAL</t>
  </si>
  <si>
    <t>686 901 379</t>
  </si>
  <si>
    <t>923 435 365</t>
  </si>
  <si>
    <t>Música tradicional, folk. Tamborilero para fiestas patronales, procesiones y cualquier actividad que quiera amenizar con música tradicional salmantina.</t>
  </si>
  <si>
    <t>JULIO EL SERRANO""</t>
  </si>
  <si>
    <t>http://www.julioeltamborilero.com</t>
  </si>
  <si>
    <t>Tamborilero como animación en fiestas religiosas, populares y todo tipo de eventos.</t>
  </si>
  <si>
    <t>LOS PACOS, HUMOR EN SERIO</t>
  </si>
  <si>
    <t>http://www.myspace.com/lospacoshumorenserio</t>
  </si>
  <si>
    <t>649 103 956</t>
  </si>
  <si>
    <t>923 332 483</t>
  </si>
  <si>
    <t>orcarplazala@gmail.com</t>
  </si>
  <si>
    <t>lospacoshumorenserio@gmail.com</t>
  </si>
  <si>
    <t>Espectáculo de humor, con monólogos y canciones.</t>
  </si>
  <si>
    <t>Hay una rata en la cocina</t>
  </si>
  <si>
    <t>Espectáculo de humor, monólogos y canciones.</t>
  </si>
  <si>
    <t>REPOSTEROS - DORITA SÁNCHEZ MATEOS</t>
  </si>
  <si>
    <t>923 267 040</t>
  </si>
  <si>
    <t>653 020 553</t>
  </si>
  <si>
    <t>Trabajos de heráldica. Reposteros, banderas, estandartes.</t>
  </si>
  <si>
    <t>SEMPER-CANTO</t>
  </si>
  <si>
    <t>653 567 193</t>
  </si>
  <si>
    <t>cariarpe@hotmail.com</t>
  </si>
  <si>
    <t>sempercanto@hotmail.com</t>
  </si>
  <si>
    <t>javierarto1962@hotmail.com</t>
  </si>
  <si>
    <t>Dúo de Tenor y Piano. Repertorio de arias de Ópera, romanzas de Zarzuela, canción Napolitana, canción Española, etc.</t>
  </si>
  <si>
    <t>SESADIS ESPECTÁCULOS, S.L.</t>
  </si>
  <si>
    <t>http://www.sesadisespectaculos.com/</t>
  </si>
  <si>
    <t>692 736 439</t>
  </si>
  <si>
    <t>info@sesadisespectaculos.com</t>
  </si>
  <si>
    <t>sesadis@sesadisespectaculos.com</t>
  </si>
  <si>
    <t>Producción y distribución de espectáculos y representante de artistas._x000D_
Obras de Teatro, cuentacuentos, títeres, malabaristas y zancudos, payasos, magia, monólogos, actores infiltrados, performance</t>
  </si>
  <si>
    <t>Actores infiltrados Sesadis</t>
  </si>
  <si>
    <t>Aproximadamente 1 hora.</t>
  </si>
  <si>
    <t>Camareros falsos</t>
  </si>
  <si>
    <t>Cuentacuentos Sesadis</t>
  </si>
  <si>
    <t>Aproximadamente 1 hora</t>
  </si>
  <si>
    <t>Disco Móvil Sesadis</t>
  </si>
  <si>
    <t>Drag Queen Sesadis</t>
  </si>
  <si>
    <t>Gala de Fuego Sesadis</t>
  </si>
  <si>
    <t>Maestro de ceremonias civiles, juez de paz Sesadis</t>
  </si>
  <si>
    <t>Elaboración del guión e interpretación actor.</t>
  </si>
  <si>
    <t>Magia para todos y para más Sesadis</t>
  </si>
  <si>
    <t>Espectáculo de magia adultos.</t>
  </si>
  <si>
    <t>Espectáculo de magia infantil.</t>
  </si>
  <si>
    <t>Malabaristas, Mimos y Zancudos Sesadis</t>
  </si>
  <si>
    <t>Monólogos cómicos Sesadis</t>
  </si>
  <si>
    <t>Monólogo cómico.</t>
  </si>
  <si>
    <t>Obras de títeres Sesadis</t>
  </si>
  <si>
    <t>Pasacalles</t>
  </si>
  <si>
    <t>Payasos Sesadis</t>
  </si>
  <si>
    <t xml:space="preserve"> aproximadamente 1 hora.</t>
  </si>
  <si>
    <t>Performances y personajes Sesadis</t>
  </si>
  <si>
    <t>SURCO</t>
  </si>
  <si>
    <t>691 344 597</t>
  </si>
  <si>
    <t>639 453 011</t>
  </si>
  <si>
    <t>923 207 598</t>
  </si>
  <si>
    <t>Representación de diferentes espectáculos folklórico teatrales, misas charras y castellanas, recitales de cantos y danzas tradicionales, etc.</t>
  </si>
  <si>
    <t>Bailando poesía</t>
  </si>
  <si>
    <t>Espectáculo folklórico teatral.</t>
  </si>
  <si>
    <t>Noche de fusión</t>
  </si>
  <si>
    <t>Espectáculo folklórico-contemporáneo.</t>
  </si>
  <si>
    <t>AQUI SE HACE TEATRO</t>
  </si>
  <si>
    <t>923 373 458</t>
  </si>
  <si>
    <t>josriesco@hotmail.com</t>
  </si>
  <si>
    <t>Teatro, comedia, vodevil.</t>
  </si>
  <si>
    <t>ARTESANÍA DEL CUERO Y CALZADO EDUARDO GONZÁLEZ MARTÍN</t>
  </si>
  <si>
    <t>619 358 838</t>
  </si>
  <si>
    <t>923 555 341</t>
  </si>
  <si>
    <t>Fabricación artesanal del calzado, botos camperos, zahones, polainas, zapatos, bota montería, cinturones...</t>
  </si>
  <si>
    <t>MARÍA PILAR MARCOS SÁNCHEZ</t>
  </si>
  <si>
    <t>699 223 303</t>
  </si>
  <si>
    <t>piluca1980@hotmail.com</t>
  </si>
  <si>
    <t>Instrumentista tradicional: música, baile y cantos tradicionales, actuaciones, misas castellanas, bodas. Gaita y tamboril.</t>
  </si>
  <si>
    <t>TÍTERES SOL Y TIERRA S.L.</t>
  </si>
  <si>
    <t>http://www.solytierra.com</t>
  </si>
  <si>
    <t>918 416 045</t>
  </si>
  <si>
    <t>918 416 142</t>
  </si>
  <si>
    <t>918 416 129</t>
  </si>
  <si>
    <t>solytierra@solytierra.com</t>
  </si>
  <si>
    <t>Teatro de títeres y actores dirigido a público familiar.</t>
  </si>
  <si>
    <t>Enanos y Gigantes</t>
  </si>
  <si>
    <t>Precio por función en días consecutivos.</t>
  </si>
  <si>
    <t>Precio por función días no consecutivos.</t>
  </si>
  <si>
    <t>La Princesa y el Dragón</t>
  </si>
  <si>
    <t>LESCOMIC TEATRO</t>
  </si>
  <si>
    <t>http://www.lescomic.es</t>
  </si>
  <si>
    <t>923 617 868</t>
  </si>
  <si>
    <t>650 847 006</t>
  </si>
  <si>
    <t>info@lescomic.com</t>
  </si>
  <si>
    <t>info@teatreando.es</t>
  </si>
  <si>
    <t>Teatro de Humor Gestual y con pocas palabras" dirigido para todos los públicos."</t>
  </si>
  <si>
    <t>Match Point</t>
  </si>
  <si>
    <t>Desde esta cifra.</t>
  </si>
  <si>
    <t>Olé</t>
  </si>
  <si>
    <t>Desde esta cantidad.</t>
  </si>
  <si>
    <t>Ora Pro Bobis</t>
  </si>
  <si>
    <t xml:space="preserve"> Desde esta cantidad.</t>
  </si>
  <si>
    <t>TEATREANDO PRODUCCIONES</t>
  </si>
  <si>
    <t>http://www.teatreando.es</t>
  </si>
  <si>
    <t>691 419 980</t>
  </si>
  <si>
    <t>607 072 012</t>
  </si>
  <si>
    <t>oficinasalamanca@teatreando.es</t>
  </si>
  <si>
    <t>Productora de espectáculos de teatro de humor, infantil y teatro clásico. Escuela de magia. Magos. Más de 40 productos propios para todos los públicos.</t>
  </si>
  <si>
    <t>Cuento de Navidad</t>
  </si>
  <si>
    <t>1.8</t>
  </si>
  <si>
    <t>Desde esta cantidad</t>
  </si>
  <si>
    <t>Dos yankis tras el telón de acero</t>
  </si>
  <si>
    <t>Ellos Vs Ellas (Las matrimoniadas)</t>
  </si>
  <si>
    <t>La escuela del terror</t>
  </si>
  <si>
    <t>No hay ladrón que por bien no venga</t>
  </si>
  <si>
    <t>A partir de esta cantidad.</t>
  </si>
  <si>
    <t>YUJU TEATRO</t>
  </si>
  <si>
    <t>http://www.yujuteatro.com</t>
  </si>
  <si>
    <t>info@yujuteatro.com</t>
  </si>
  <si>
    <t>Teatro de humor con texto para todos los públicos.</t>
  </si>
  <si>
    <t>20 años son más que 10</t>
  </si>
  <si>
    <t>La pequeña tienda de los horrores</t>
  </si>
  <si>
    <t>A partir de esta cantidad</t>
  </si>
  <si>
    <t>Zapping</t>
  </si>
  <si>
    <t>Desde este precio.</t>
  </si>
  <si>
    <t>ITINERIC</t>
  </si>
  <si>
    <t>Teatro infantil y pasacalles.</t>
  </si>
  <si>
    <t>Cuentorines</t>
  </si>
  <si>
    <t>El Mago y su Partenaire</t>
  </si>
  <si>
    <t>LAS TREMENDAS</t>
  </si>
  <si>
    <t>http://www.lastremendas.com</t>
  </si>
  <si>
    <t>665 920 219</t>
  </si>
  <si>
    <t>646 859 434</t>
  </si>
  <si>
    <t>info@lastremendas.com</t>
  </si>
  <si>
    <t>Teatro de humor hecho por mujeres y para las mujeres, bueno, y algunos hombres.</t>
  </si>
  <si>
    <t>Si digame</t>
  </si>
  <si>
    <t>Desde esta cantidad. sin iluminación ni sonido.</t>
  </si>
  <si>
    <t>LAUREN RISUEÑO</t>
  </si>
  <si>
    <t>Teatro clásico, teatro histórico y cantante de música melódica.</t>
  </si>
  <si>
    <t>Boleros y tangos</t>
  </si>
  <si>
    <t>La defensa heroica</t>
  </si>
  <si>
    <t>LOS TIRANTRES</t>
  </si>
  <si>
    <t>info@tirantres.com</t>
  </si>
  <si>
    <t>Teatro clásico cómico para todos los públicos. www.tirantres.com</t>
  </si>
  <si>
    <t>Testificando</t>
  </si>
  <si>
    <t>CORO DE CÁMARA DE MVSICA ANTIQVA""</t>
  </si>
  <si>
    <t>923 271 046</t>
  </si>
  <si>
    <t>923 209 011</t>
  </si>
  <si>
    <t>dory@lasalina.es</t>
  </si>
  <si>
    <t>lolaplazasalamanca@gmail.com</t>
  </si>
  <si>
    <t>afm@usal.es</t>
  </si>
  <si>
    <t>Música Coral. Conciertos didácticos para niños y adultos.</t>
  </si>
  <si>
    <t>LLARES FOLK</t>
  </si>
  <si>
    <t>http://www.myspace.com/llares</t>
  </si>
  <si>
    <t>927 425 459</t>
  </si>
  <si>
    <t>661 249 165</t>
  </si>
  <si>
    <t>927 460 796</t>
  </si>
  <si>
    <t>llaresfolk@gmail.com</t>
  </si>
  <si>
    <t>gusdecastro31@hotmail.com</t>
  </si>
  <si>
    <t>Grupo de música folk que presta especial atención a la música tradicional de la trashumancia donde se pone de manifiesto la perfecta simbiosis entre la música castellana y la extremeña.</t>
  </si>
  <si>
    <t>Llares Folk</t>
  </si>
  <si>
    <t>Incluye equipo de luz y sonido e IVA</t>
  </si>
  <si>
    <t>LOOP</t>
  </si>
  <si>
    <t>Teatro de humor gestual y malabares.</t>
  </si>
  <si>
    <t>Reciclown</t>
  </si>
  <si>
    <t>ALBORADA CHARRA - FERMÍN Y PILINA""</t>
  </si>
  <si>
    <t>675 686 415</t>
  </si>
  <si>
    <t>923 244 785</t>
  </si>
  <si>
    <t>Folklore charro. Música tradicional.</t>
  </si>
  <si>
    <t>ANTONIO GONZÁLEZ EL SHOW DE MAGIA Y HUMOR DE TONY'S</t>
  </si>
  <si>
    <t>693 755 681</t>
  </si>
  <si>
    <t>tonysmago@hotmail.com</t>
  </si>
  <si>
    <t>Magia de grandes aparatos e ilusiones.</t>
  </si>
  <si>
    <t>La magia y el humor de Tony's. Show y Compañía.</t>
  </si>
  <si>
    <t>Desde esta cantidad. A consultar.</t>
  </si>
  <si>
    <t>CARLOS GARCÍA MEDINA</t>
  </si>
  <si>
    <t>615 223 602</t>
  </si>
  <si>
    <t>Artista plástico.</t>
  </si>
  <si>
    <t>JOSÉ LUIS BARBERO GABRIEL</t>
  </si>
  <si>
    <t>923 258 370</t>
  </si>
  <si>
    <t>instantes@terra.es</t>
  </si>
  <si>
    <t>Fotografía</t>
  </si>
  <si>
    <t>JOSÉ LUIS HERRERO MARTÍN</t>
  </si>
  <si>
    <t>923 519 074</t>
  </si>
  <si>
    <t>Madera - imaginero._x000D_
Piedra - tallista.</t>
  </si>
  <si>
    <t>VICENTE SÁNCHEZ PABLOS</t>
  </si>
  <si>
    <t>923 215 825</t>
  </si>
  <si>
    <t>923 216 166</t>
  </si>
  <si>
    <t>923 216 209</t>
  </si>
  <si>
    <t>dipables@hotmail.es</t>
  </si>
  <si>
    <t>aviaplata@hotmail.es</t>
  </si>
  <si>
    <t>Diseño en general, gráfico o industrial.</t>
  </si>
  <si>
    <t>DANNY SHOW</t>
  </si>
  <si>
    <t>http://www.dannyshow.com</t>
  </si>
  <si>
    <t>923 122 964</t>
  </si>
  <si>
    <t>639 939 244</t>
  </si>
  <si>
    <t>comarcmusic@hotmail.com</t>
  </si>
  <si>
    <t>comarmusic@dannyshow.com</t>
  </si>
  <si>
    <t>Actuación musical en directo, con 12 personas sobre el escenario o actuación con música en play back, de 1 a 4 componentes.</t>
  </si>
  <si>
    <t>Danny</t>
  </si>
  <si>
    <t>Danny sólo. Hasta 1.500 euros, a consultar.</t>
  </si>
  <si>
    <t>Danny y su ballet</t>
  </si>
  <si>
    <t>Danny + orquesta + coros + ballet</t>
  </si>
  <si>
    <t>Danny acompañado por su ballet</t>
  </si>
  <si>
    <t>GRUPO DE DANZAS PAN Y GUINDAS</t>
  </si>
  <si>
    <t>650 735 552</t>
  </si>
  <si>
    <t>979 722 486</t>
  </si>
  <si>
    <t>pesquerabarrio@yahoo.es</t>
  </si>
  <si>
    <t>Muestra de folklore palentino con los trajes, bailes y música tradicional de la tierra.</t>
  </si>
  <si>
    <t>HACENDERA DE LEÓN</t>
  </si>
  <si>
    <t>987 243 347</t>
  </si>
  <si>
    <t>676 474 574</t>
  </si>
  <si>
    <t>lleunes@gmail.com</t>
  </si>
  <si>
    <t>Bailes regionales.</t>
  </si>
  <si>
    <t>TEATRO MUTIS DE SEGOVIA</t>
  </si>
  <si>
    <t>http://www.teatromutis.com</t>
  </si>
  <si>
    <t>921 449 074</t>
  </si>
  <si>
    <t>626 696 233</t>
  </si>
  <si>
    <t>teatromutis@teatromutis.com</t>
  </si>
  <si>
    <t>Teatro infantil y familiar de formato grande con escenografía espectácular y mezcla de actores y marionetas grandes. Puede representarse en calle o sala.</t>
  </si>
  <si>
    <t>Crispín y el Ogro</t>
  </si>
  <si>
    <t>Negociable para campañas escolares y para más de una función.</t>
  </si>
  <si>
    <t>Cuento de brujas</t>
  </si>
  <si>
    <t>El Tesoro de la serpiente Guaguadú</t>
  </si>
  <si>
    <t>La maldición de Sésamus</t>
  </si>
  <si>
    <t>GRUPO DE DANZA - PALOTEO DE CAÑIZAL</t>
  </si>
  <si>
    <t>669 299 122</t>
  </si>
  <si>
    <t>696 067 150</t>
  </si>
  <si>
    <t>potrill_2@hotmail.com</t>
  </si>
  <si>
    <t>arinhg@hotmail.com</t>
  </si>
  <si>
    <t>paulina_1193@hotmail.com</t>
  </si>
  <si>
    <t>Danza de palos y jota.</t>
  </si>
  <si>
    <t>V. MALLENCH</t>
  </si>
  <si>
    <t>646 065 321</t>
  </si>
  <si>
    <t>923 193 178</t>
  </si>
  <si>
    <t>636 138 487</t>
  </si>
  <si>
    <t>Dibujo y pintura donde destaca el contenido teológico por medio de alegorías.</t>
  </si>
  <si>
    <t>ASOCIACIÓN CULTURAL LA CHARRITA""</t>
  </si>
  <si>
    <t>923 242 123</t>
  </si>
  <si>
    <t>pilarmartin2009@hotmail.com</t>
  </si>
  <si>
    <t>Folklore tradicional salmantino, bailes y canciones tradicionales, folklore. Obra de teatro charra bailada.</t>
  </si>
  <si>
    <t>Bailes y canciones tradicionales del folklore salmantino. Obra de teatro charra bailada.</t>
  </si>
  <si>
    <t>Bailes y cantos tradicionales</t>
  </si>
  <si>
    <t>HERMANOS LAGUTIK</t>
  </si>
  <si>
    <t>662 427 279</t>
  </si>
  <si>
    <t>687 193 655</t>
  </si>
  <si>
    <t>lagutikvitali@rambler.ru</t>
  </si>
  <si>
    <t>Músicos de origen ruso residentes en España que realizan música de todo tipo, clásica, popular española, etc.</t>
  </si>
  <si>
    <t>SERGIO MONTERO CEPA EL MANTERITO""</t>
  </si>
  <si>
    <t>691 077 964</t>
  </si>
  <si>
    <t>Tamborilero</t>
  </si>
  <si>
    <t>ASOCIACIÓN CULTURAL GAITA Y TAMBORIL JOSÉ LISTA""</t>
  </si>
  <si>
    <t>923 246 425</t>
  </si>
  <si>
    <t>Bailes, danzas y cantos tradicionales</t>
  </si>
  <si>
    <t>BERNARDINO RÍOS HERNÁNDEZ</t>
  </si>
  <si>
    <t>665 424 661</t>
  </si>
  <si>
    <t>923 255 923</t>
  </si>
  <si>
    <t>alisala30@hotmail.com</t>
  </si>
  <si>
    <t>Carros y aperos de labranza en miniatura. Realización de todo tipo de aperos, utensilios y carros en miniatura. Todos realizados en madera.</t>
  </si>
  <si>
    <t>DÚO ROSARIO COMERÓN (SOPRANO) Y SUSANA ARROYO (PIANO)</t>
  </si>
  <si>
    <t>625 744 656</t>
  </si>
  <si>
    <t>615 082 864</t>
  </si>
  <si>
    <t>rosariocomeron532@gmail.com</t>
  </si>
  <si>
    <t>susana_arroyo_san_teofilo@hotmail.com</t>
  </si>
  <si>
    <t>Conciertos en los que damos a conocer varios tipos de música como ópera, zarzuela y canción tradicional.</t>
  </si>
  <si>
    <t>LIRICANZA</t>
  </si>
  <si>
    <t>696 044 131</t>
  </si>
  <si>
    <t>La danza y la música lírica (ópera, zarzuela y clásica) unidas en escena.</t>
  </si>
  <si>
    <t>SABOR AMARGO</t>
  </si>
  <si>
    <t>http://www.saboramargo.net</t>
  </si>
  <si>
    <t>687 517 120</t>
  </si>
  <si>
    <t>923 460 655</t>
  </si>
  <si>
    <t>manimal2@hotmail.com</t>
  </si>
  <si>
    <t>saboramargorock@terra.es</t>
  </si>
  <si>
    <t>imprentalampi@hotmail.com</t>
  </si>
  <si>
    <t>Grupo musical de por/rock formado en 1997, con cuatro discos editados, el último Este invierno no hace frío" (2008, grabado junto a José Andrëa, voz de Mago de Oz)"</t>
  </si>
  <si>
    <t>Mª LOURDES RODRÍGUEZ DURÁN</t>
  </si>
  <si>
    <t>923 239 059</t>
  </si>
  <si>
    <t>696 950 700</t>
  </si>
  <si>
    <t>lourdes271058@hotmail.com</t>
  </si>
  <si>
    <t>Cerámica artística y tradicional. Escultura. Joyería en plata y oro, diseños propios, series numeradas y firmadas. Pintura al óleo, matérico, técnica mixta. Grabado, diferentes técnicas.</t>
  </si>
  <si>
    <t>ALBERTO VELA EL TURUTA""</t>
  </si>
  <si>
    <t>695 343 729</t>
  </si>
  <si>
    <t>turutaalberto@hotmail.com</t>
  </si>
  <si>
    <t>Música tradicional. Muestra de baile tradicional de Salamanca. Tamborilero.</t>
  </si>
  <si>
    <t>ASOCIACIÓN SOCIO CULTURAL ATAGOMSA</t>
  </si>
  <si>
    <t>606 056 756</t>
  </si>
  <si>
    <t>923 250 006</t>
  </si>
  <si>
    <t>cmnalat@gmail.com</t>
  </si>
  <si>
    <t>Música folklórica tradicional.</t>
  </si>
  <si>
    <t>GRUPO FOLKLÓRICO NAVEGA</t>
  </si>
  <si>
    <t>923 233 525</t>
  </si>
  <si>
    <t>Música tradicional. Muestra de baile tradicional de Salamanca.</t>
  </si>
  <si>
    <t>MARÍA TERESA PÉREZ SÁNCHEZ</t>
  </si>
  <si>
    <t>658 310 585</t>
  </si>
  <si>
    <t>923 183 952</t>
  </si>
  <si>
    <t>lozanoperezcc@hotmail.com</t>
  </si>
  <si>
    <t>SALAMENCO" ESPECTÁCULO FLAMENCO"</t>
  </si>
  <si>
    <t>646 322 714</t>
  </si>
  <si>
    <t>Espectáculo flamenco con cante, toque y baile en directo.</t>
  </si>
  <si>
    <t>Salamenco</t>
  </si>
  <si>
    <t>5 componentes.</t>
  </si>
  <si>
    <t>Desplazamiento + equipo de sonido</t>
  </si>
  <si>
    <t>ASOCIACIÓN DE BAILE YERBABUENA</t>
  </si>
  <si>
    <t>625 109 922</t>
  </si>
  <si>
    <t>605 092 058</t>
  </si>
  <si>
    <t>grupoyerbabuena@yahoo.es</t>
  </si>
  <si>
    <t>ñourdes@sevaveterinarios.es</t>
  </si>
  <si>
    <t>icher2001@yahoo.es</t>
  </si>
  <si>
    <t>Sevillanas y bailes flamencos.</t>
  </si>
  <si>
    <t>BENEDICTO FONSECA SÁNCHEZ</t>
  </si>
  <si>
    <t>636 070 400</t>
  </si>
  <si>
    <t>923 541 454</t>
  </si>
  <si>
    <t>benefonseca@yahoo.es</t>
  </si>
  <si>
    <t>Tamborilero. Amenizar todo tipo de fiesta; pasacalles, misas, procesiones, bodas, etc.</t>
  </si>
  <si>
    <t>Espectáculo didáctico de percusión e instrumentos tradicionales</t>
  </si>
  <si>
    <t>GRUPO DE FOLKORE CHARRO LOS CUATRO CAÑOS""</t>
  </si>
  <si>
    <t>Grupo de folklore salmantino con repertorio representativo de las distintas comarcas de la provincia: danzas, bailes, canciones y brindis.</t>
  </si>
  <si>
    <t>MARCELINO PÉREZ</t>
  </si>
  <si>
    <t>678 869 301</t>
  </si>
  <si>
    <t>Música tradicional. Tamborilero.</t>
  </si>
  <si>
    <t>CORAL MIROBRIGENSE DÁMASO LEDESMA""</t>
  </si>
  <si>
    <t>https://www.facebook.com/Coral-Mirobrigense-D%C3%A1maso-Ledesma-389808831040260/</t>
  </si>
  <si>
    <t>coralmirobrigense@gmail.com</t>
  </si>
  <si>
    <t>Polifonía de distintas épocas, música sacra y profana.</t>
  </si>
  <si>
    <t>AULAGA FOLK</t>
  </si>
  <si>
    <t>http://www.aulagafolk.es</t>
  </si>
  <si>
    <t>699 427 912</t>
  </si>
  <si>
    <t>677 358 788</t>
  </si>
  <si>
    <t>lourdes@aulagafolk.com</t>
  </si>
  <si>
    <t>lursango@telefonica.net</t>
  </si>
  <si>
    <t>lourdes-aulaga@terra.es</t>
  </si>
  <si>
    <t>Concierto de música folk.</t>
  </si>
  <si>
    <t>ADOBE, DULZAINEROS DE MACOTERA</t>
  </si>
  <si>
    <t>http://www.dulzainerosdemacotera.com</t>
  </si>
  <si>
    <t xml:space="preserve">657 582 956 </t>
  </si>
  <si>
    <t>656 185 182</t>
  </si>
  <si>
    <t>vm.blazquez@gmail.com</t>
  </si>
  <si>
    <t>dawgdh@gmail.com</t>
  </si>
  <si>
    <t>Música de dulzaina para la amenización de actividades, como procesiones, bailes, pasacalles, conciertos...</t>
  </si>
  <si>
    <t>HERMANOS FELTRERO, S.L.</t>
  </si>
  <si>
    <t>http://www.hermanosfeltrero.es</t>
  </si>
  <si>
    <t>923 221 762</t>
  </si>
  <si>
    <t>679 482 030</t>
  </si>
  <si>
    <t>info@hermanosfeltrero.es</t>
  </si>
  <si>
    <t>Embalaje, transporte y montaje de obras de arte y exposiciones.</t>
  </si>
  <si>
    <t>1.2</t>
  </si>
  <si>
    <t>DINÁMICA PRODUCCIONES, S.L.</t>
  </si>
  <si>
    <t>http://www.dinamicaproduciones.com</t>
  </si>
  <si>
    <t>979 105 221</t>
  </si>
  <si>
    <t>687 545 320</t>
  </si>
  <si>
    <t>979 104 062</t>
  </si>
  <si>
    <t>dinamica@dinamicaproducciones.es</t>
  </si>
  <si>
    <t>almary2@gmail.com</t>
  </si>
  <si>
    <t>Organización y montaje de eventos.</t>
  </si>
  <si>
    <t>Mª MAGDALENA LUCAS CORRAL</t>
  </si>
  <si>
    <t>923 231 137</t>
  </si>
  <si>
    <t>mlucasco@yahoo.es</t>
  </si>
  <si>
    <t>Artes plásticas. Pintura al óleo y acrílica.</t>
  </si>
  <si>
    <t>FOLK ON CREST</t>
  </si>
  <si>
    <t>http://www.myspace.com/folkoncrest</t>
  </si>
  <si>
    <t>605 686 856</t>
  </si>
  <si>
    <t>622 665 731</t>
  </si>
  <si>
    <t>folkoncrest@hotmail.com</t>
  </si>
  <si>
    <t>Música folk celta desde Salamanca. Basa su repertorio en adaptaciones de temas tradicionales y composiciones propias.</t>
  </si>
  <si>
    <t>GRUPO DE COROS Y DANZAS MONTARACES Y CHARROS DE SALAMANCA</t>
  </si>
  <si>
    <t>marlopezvi@gmail.com</t>
  </si>
  <si>
    <t>Bailes y cantos de la provincia de Salamanca: el llano, entresierras, Sierra de Francia, Sierra de Béjar, Campo Charro, El Rebollar... Misa Castellana</t>
  </si>
  <si>
    <t>De las Arribes al Rebollar: Sentires, danzas y cantos de Salamanca</t>
  </si>
  <si>
    <t>Media hora de baile y canción charra.</t>
  </si>
  <si>
    <t>Una hora de baile y canción charra.</t>
  </si>
  <si>
    <t>ZAFRA-FOLK</t>
  </si>
  <si>
    <t>http://www.zafra-folk.com</t>
  </si>
  <si>
    <t>606 946 443</t>
  </si>
  <si>
    <t>975 227 182</t>
  </si>
  <si>
    <t>contacto@zafra-folk.com</t>
  </si>
  <si>
    <t>contratacion@zafra-folk.com</t>
  </si>
  <si>
    <t>zafra-folk@zafra-folk.com</t>
  </si>
  <si>
    <t>Grupo dedicado a la música folk y tradicional. Igualmente dedicado a la música de autor.</t>
  </si>
  <si>
    <t>Bailache</t>
  </si>
  <si>
    <t>Canciones íntimas, de confinamiento y exilio.</t>
  </si>
  <si>
    <t>+ iva. Gran formato, incluye sonido e iluminación.</t>
  </si>
  <si>
    <t>Cantata de la tierra de Alvargonzález</t>
  </si>
  <si>
    <t>ARTESANÍA DE MADERA TOPE Y CUÑA</t>
  </si>
  <si>
    <t>http://www.artesaniademadera.blogspot.com</t>
  </si>
  <si>
    <t>650 925 366</t>
  </si>
  <si>
    <t>artesaniatyc@hotmail.com</t>
  </si>
  <si>
    <t>Ebanistería artística. Talla y taracea.</t>
  </si>
  <si>
    <t>GRUPO DE TEATRO EL CABÁS""</t>
  </si>
  <si>
    <t>665 361 751</t>
  </si>
  <si>
    <t>673 153 255</t>
  </si>
  <si>
    <t>1.- Obra de teatro Aquí no paga nadie" de Darío Fo (120 min).</t>
  </si>
  <si>
    <t>2.- "Made in Spain" (obra corta) (40 min.)"</t>
  </si>
  <si>
    <t>Mª PILAR HIDALGO GALACHE</t>
  </si>
  <si>
    <t>923 287 918</t>
  </si>
  <si>
    <t>722 724 436</t>
  </si>
  <si>
    <t>pililaguna@gmail.com</t>
  </si>
  <si>
    <t>Artesana titulada como encajera de bolillos y bordados.</t>
  </si>
  <si>
    <t>PATA TEATRO, S.L.</t>
  </si>
  <si>
    <t>http://www.patateatro.com</t>
  </si>
  <si>
    <t>696 788 086</t>
  </si>
  <si>
    <t>639 241 054</t>
  </si>
  <si>
    <t>952 251 464</t>
  </si>
  <si>
    <t>info@patateatro.com</t>
  </si>
  <si>
    <t>macarena@patateatro.com</t>
  </si>
  <si>
    <t>Compañía de Teatro Infantil y Familiar.</t>
  </si>
  <si>
    <t>El destino de Simón</t>
  </si>
  <si>
    <t>Por una función aislada.</t>
  </si>
  <si>
    <t>3 o más funciones en días consecutivos</t>
  </si>
  <si>
    <t>Una casa en las afueras</t>
  </si>
  <si>
    <t>3 o más funciones en días consecutivos.</t>
  </si>
  <si>
    <t>Por 1 función aislada.</t>
  </si>
  <si>
    <t>ASOCIACIÓN CUTURAL Y DE BAILE EL CHARAIZ REDONDO""</t>
  </si>
  <si>
    <t>660 472 761</t>
  </si>
  <si>
    <t>923 471 109</t>
  </si>
  <si>
    <t>jandre012@gmail.com</t>
  </si>
  <si>
    <t>juani_vilar@hotmail.com</t>
  </si>
  <si>
    <t>espe.vieira@gmail.com</t>
  </si>
  <si>
    <t>Bailes, danzas y canciones charras.</t>
  </si>
  <si>
    <t>ASOCIACIÓN CUTURAL LA TALANQUERA</t>
  </si>
  <si>
    <t>http://www.aljibes.es</t>
  </si>
  <si>
    <t>aljibes@hotmail.com</t>
  </si>
  <si>
    <t>jesuscosta_@hotmail.com</t>
  </si>
  <si>
    <t>lucero_dulzaina@hotmail.com</t>
  </si>
  <si>
    <t>Pasacalles con cabezudos y encierros infantiles con toros carretones. Todo ello amenizado con la música tradicional de nuestras dulzainas y percusión.</t>
  </si>
  <si>
    <t>Encierros infantiles</t>
  </si>
  <si>
    <t>Pasacalles y encierros infantiles</t>
  </si>
  <si>
    <t>Pasacalles con cabezudos</t>
  </si>
  <si>
    <t>JULIA VERDE</t>
  </si>
  <si>
    <t>630 58 96 00</t>
  </si>
  <si>
    <t>juversi@yahoo.es</t>
  </si>
  <si>
    <t>Diseño Gráfico. Ilustración (técnica mixta).</t>
  </si>
  <si>
    <t>GABRIEL CALVO. MÚSICA POPULAR.</t>
  </si>
  <si>
    <t>http://www.gabrielcalvo.com</t>
  </si>
  <si>
    <t>666 461 330</t>
  </si>
  <si>
    <t>gabrielcalvo@gabrielcalvo.com</t>
  </si>
  <si>
    <t>Recital de música tradicional de Salamanca, Castilla y León y música popular española.</t>
  </si>
  <si>
    <t>CORO ARTE MÚSICA""</t>
  </si>
  <si>
    <t>http://escuelahispanicademusica.woedpress.com</t>
  </si>
  <si>
    <t>923 332 363</t>
  </si>
  <si>
    <t>692 470 503</t>
  </si>
  <si>
    <t>eshispanica@yahoo.es</t>
  </si>
  <si>
    <t>chavestobar@usal.es</t>
  </si>
  <si>
    <t>alfonso.yague@terra.es</t>
  </si>
  <si>
    <t>La actividad coral se desarrolla en torno a la música tradicional española y latinoamericana.</t>
  </si>
  <si>
    <t>Música tradicional española y latinoamericana</t>
  </si>
  <si>
    <t>MAJES</t>
  </si>
  <si>
    <t>http://majes28.blogspot.com</t>
  </si>
  <si>
    <t>666 265 156</t>
  </si>
  <si>
    <t>639 284 535</t>
  </si>
  <si>
    <t>majes28@yahoo.es</t>
  </si>
  <si>
    <t>Pintura, retrato, caricaturas, performances, escultura, fotografía, grabado, videoart.</t>
  </si>
  <si>
    <t>OCTAVIO MIGUEL PÉREZ MARTÍN</t>
  </si>
  <si>
    <t>http://ompm-ompm.blogspot.com</t>
  </si>
  <si>
    <t>ompm23sep@yahoo.es</t>
  </si>
  <si>
    <t>Escultura en acero, madera, piedra... Pintura y arte digital</t>
  </si>
  <si>
    <t>RONCO TEATRO</t>
  </si>
  <si>
    <t>http://www.roncoteatro.es</t>
  </si>
  <si>
    <t>618 772 144</t>
  </si>
  <si>
    <t>696 429 018</t>
  </si>
  <si>
    <t>ronco@roncoteatro.es</t>
  </si>
  <si>
    <t>angel@roncoteatro.es</t>
  </si>
  <si>
    <t>andresgarcia@roncoteatro.es</t>
  </si>
  <si>
    <t>Compañía teatral. Teatro de Sala, Calle. Teatro no a la Italiana. Varias obras en cartel.</t>
  </si>
  <si>
    <t>Caminos</t>
  </si>
  <si>
    <t>Candidastas</t>
  </si>
  <si>
    <t>Los García, humor fino, día a día</t>
  </si>
  <si>
    <t>Tim Traf, los Traperos de la Historia</t>
  </si>
  <si>
    <t>ANTONIO RODRÍGUEZ JARA EL CHARRO""</t>
  </si>
  <si>
    <t>659 158 813</t>
  </si>
  <si>
    <t>923 187 670</t>
  </si>
  <si>
    <t>arjelcharro@yahoo.es</t>
  </si>
  <si>
    <t>Trabajos en piedra de Villamayor y pirograbados.</t>
  </si>
  <si>
    <t>JERÓNIMO PRIETO</t>
  </si>
  <si>
    <t>http://www.pintorjeronimoprieto.com</t>
  </si>
  <si>
    <t>923 122 416</t>
  </si>
  <si>
    <t>Pintor artístico</t>
  </si>
  <si>
    <t>NUBES DE MALTA</t>
  </si>
  <si>
    <t>http://www.myspace.com/nubesdemalta</t>
  </si>
  <si>
    <t>606 007 096</t>
  </si>
  <si>
    <t>625 617 551</t>
  </si>
  <si>
    <t>nubesdemalta@hotmail.com</t>
  </si>
  <si>
    <t>micheldemalta@hotmail.com</t>
  </si>
  <si>
    <t>chusgargon@hotmail.com</t>
  </si>
  <si>
    <t>Música pop / rock / folk / fusión</t>
  </si>
  <si>
    <t>MANSABORÁ FOLK</t>
  </si>
  <si>
    <t>http://www.mansaborafolk.com</t>
  </si>
  <si>
    <t>677 094 534</t>
  </si>
  <si>
    <t>665 428 759</t>
  </si>
  <si>
    <t>info@mansaborafolk.com</t>
  </si>
  <si>
    <t>rubennunezq@hotmail.com</t>
  </si>
  <si>
    <t>Grupo folk que hace música perteneciente a toda la meseta y de forma más amplia, de Extremadura. Ofrecemos conciertos de unos 80 minutos de duración.</t>
  </si>
  <si>
    <t>LA GRAMOLA DEL DESVÁN</t>
  </si>
  <si>
    <t>lagramoladeldesvan@gmail.com</t>
  </si>
  <si>
    <t>Interpretación de canciones melódicas de nuestra vida con ritmos muy variados (boleros, baladas, valses, tangos, piezas románticas, canciones de autor...)</t>
  </si>
  <si>
    <t>CLAUSSIC TEATRO</t>
  </si>
  <si>
    <t>683 267 546</t>
  </si>
  <si>
    <t>Teatro clásico con humor para todos los públicos.</t>
  </si>
  <si>
    <t>Don Gil de las Calzas Verdes</t>
  </si>
  <si>
    <t>Don Quijote y el caballero de los espejos</t>
  </si>
  <si>
    <t>El Avaro</t>
  </si>
  <si>
    <t>La Celestina y el Lazarillo</t>
  </si>
  <si>
    <t>COMILOCOS</t>
  </si>
  <si>
    <t>Teatro de humor 100%</t>
  </si>
  <si>
    <t>100% Monólogos</t>
  </si>
  <si>
    <t>El show del chiste</t>
  </si>
  <si>
    <t>Los monólogos del amor</t>
  </si>
  <si>
    <t>CORAL SALMANTINA</t>
  </si>
  <si>
    <t>923 245 909</t>
  </si>
  <si>
    <t>923 262 371</t>
  </si>
  <si>
    <t>Conciertos y otras actuaciones de canto coral con variado repertorio: popular, sacro, gregoriano.</t>
  </si>
  <si>
    <t>PEDRO MIGUEL</t>
  </si>
  <si>
    <t>600 744 657</t>
  </si>
  <si>
    <t>659 870 266</t>
  </si>
  <si>
    <t>Actuación de Copla y Flamenco</t>
  </si>
  <si>
    <t>ENCUADERNACIÓN CALDERÓN</t>
  </si>
  <si>
    <t>923 121 814</t>
  </si>
  <si>
    <t>646 061 578</t>
  </si>
  <si>
    <t>Encuadernación artística</t>
  </si>
  <si>
    <t>ASOCIACIÓN QUE VIENE EL COCO" TÍTERES"</t>
  </si>
  <si>
    <t>http://quevieneelcoco.wordpress.com</t>
  </si>
  <si>
    <t>637 761 546</t>
  </si>
  <si>
    <t>quevieneelcoco.teatro@yahoo.com</t>
  </si>
  <si>
    <t>camaraslozano72@yahoo.es</t>
  </si>
  <si>
    <t>Teatro de Títeres</t>
  </si>
  <si>
    <t>Don Quijote en Activo</t>
  </si>
  <si>
    <t>El reino sin ceros</t>
  </si>
  <si>
    <t>Iluminación y sonido propios.</t>
  </si>
  <si>
    <t>La triste Princesa</t>
  </si>
  <si>
    <t>ÁGAPE TEATRO</t>
  </si>
  <si>
    <t>http://www.agapeteatro.com/prin.html</t>
  </si>
  <si>
    <t>637 761 547</t>
  </si>
  <si>
    <t>camaras@agapeteatro.com</t>
  </si>
  <si>
    <t>Teatro de Títeres, sombras y actores.</t>
  </si>
  <si>
    <t>El Mago de Oz títeres</t>
  </si>
  <si>
    <t>El otro Cervantes</t>
  </si>
  <si>
    <t>Iluminación y sonido propios</t>
  </si>
  <si>
    <t>La historia jamás contada</t>
  </si>
  <si>
    <t>Las aventuras amorosas de Juanito Perigote</t>
  </si>
  <si>
    <t>Preguntar precio</t>
  </si>
  <si>
    <t>Pinocho en mi ordenador</t>
  </si>
  <si>
    <t>PARADA MOROLLÓN</t>
  </si>
  <si>
    <t>923 236 249</t>
  </si>
  <si>
    <t>649 775 154</t>
  </si>
  <si>
    <t>sparada@ono.com</t>
  </si>
  <si>
    <t>Pintura y escultura</t>
  </si>
  <si>
    <t>CORO TOMÁS LUIS DE VICTORIA (UNIVERSIDAD PONTIFICIA)</t>
  </si>
  <si>
    <t>http://www.corotomasluisdevictoria.com</t>
  </si>
  <si>
    <t>ctlvponti@gmail.com</t>
  </si>
  <si>
    <t>Música coral (14 voces mixtas). Música religiosa, folklore, villancicos...</t>
  </si>
  <si>
    <t>CHARANGA LA ESCALA 2.0</t>
  </si>
  <si>
    <t>https://www.facebook.com/laescalacharanga</t>
  </si>
  <si>
    <t>639 245 827</t>
  </si>
  <si>
    <t>charangalaescala@hotmail.com</t>
  </si>
  <si>
    <t>raul_morodo@hotmail.com</t>
  </si>
  <si>
    <t>Charanga compuesta por jóvenes con mucha experiencia y con muchas ganas de fiesta, gran repertorio y siempre con mucha animación.</t>
  </si>
  <si>
    <t>CHARANGA LOS VOLAOS</t>
  </si>
  <si>
    <t>656 681 458</t>
  </si>
  <si>
    <t>corredera17@hotmail.com</t>
  </si>
  <si>
    <t>Charanga musical para cualquier fiesta. Tocamos todo tipo de música.</t>
  </si>
  <si>
    <t>ZOLOPOTROKO TEATRO</t>
  </si>
  <si>
    <t>http://www.zolopotrokoteatro.com</t>
  </si>
  <si>
    <t>609 053 100</t>
  </si>
  <si>
    <t>657 599 296</t>
  </si>
  <si>
    <t>983 500 682</t>
  </si>
  <si>
    <t>info@zolopotrokoteatro.com</t>
  </si>
  <si>
    <t>zolopotrokoteatro@hotmail.com</t>
  </si>
  <si>
    <t>Realizamos espectáculos tanto de calle como de sala conjugando siempre nuestro trabajo interpretativo con la música y la magia. Adaptamos las escenografías al lugar que se va a actuar.</t>
  </si>
  <si>
    <t>Cien años con Delibes</t>
  </si>
  <si>
    <t>Espectáculo de fuego</t>
  </si>
  <si>
    <t>Los pequecomuneros</t>
  </si>
  <si>
    <t>Lázaro</t>
  </si>
  <si>
    <t>Pasacalles medievales</t>
  </si>
  <si>
    <t>si van 5 artistas</t>
  </si>
  <si>
    <t>si van 4 artistas</t>
  </si>
  <si>
    <t>Romances y coplas de la coja y el ciego</t>
  </si>
  <si>
    <t>Rosas negras, teatro danza en contra de la violencia de género</t>
  </si>
  <si>
    <t>Tina Calcetines</t>
  </si>
  <si>
    <t xml:space="preserve">Toc Toc Toc </t>
  </si>
  <si>
    <t>AGRUPACION CORAL ANNUBA""</t>
  </si>
  <si>
    <t>676 222 350</t>
  </si>
  <si>
    <t>annoba@hotmail.com</t>
  </si>
  <si>
    <t>Música coral de repertorio variado (religiosa, popular, villancicos...) para conciertos, bodas...</t>
  </si>
  <si>
    <t>ARTURELLO DI POPOLO</t>
  </si>
  <si>
    <t>http://www.ejeproducciones.com</t>
  </si>
  <si>
    <t>987 221 303</t>
  </si>
  <si>
    <t>606 333 394</t>
  </si>
  <si>
    <t>606 333 396</t>
  </si>
  <si>
    <t>info@ejeproducciones.com</t>
  </si>
  <si>
    <t>Teatro cómico, familiar, adaptable con espectáculos clásicos de clown</t>
  </si>
  <si>
    <t>Alegre divertimento</t>
  </si>
  <si>
    <t>La Bicicleta</t>
  </si>
  <si>
    <t>FUMAN MUSICÓLOGO""</t>
  </si>
  <si>
    <t>http://ejeproducciones.com</t>
  </si>
  <si>
    <t>Espectáculo de circo en base clown con fuerte componente musical en directo. 50 minutos. Público familiar.</t>
  </si>
  <si>
    <t>GRATIE D'AMORE</t>
  </si>
  <si>
    <t>Música y danza renacentista. Espectáculo de música y danza cortesana que se basa en la recuperación e investigación, con extraordinaria fidelidad. Duración 1 h. Público familiar.</t>
  </si>
  <si>
    <t>JEAN PHILIPPE</t>
  </si>
  <si>
    <t>Un espectáculo de magia y globos de la mano del Campeón del mundo en esta especialidad.</t>
  </si>
  <si>
    <t>RAULEZ</t>
  </si>
  <si>
    <t>Concerto Malabar" espectáculo de malabares en clave de clown"</t>
  </si>
  <si>
    <t>TEATRO DIADRES</t>
  </si>
  <si>
    <t>La Tête Vivante Sans Corps" (La Cabeza parlante), un espectáculo basado en las compañías ambulantes de magia del siglo XIX. Duración: 5 h. Todos los públicos."</t>
  </si>
  <si>
    <t>ENVEREA</t>
  </si>
  <si>
    <t>http://www.enverea.es</t>
  </si>
  <si>
    <t>630 257 241</t>
  </si>
  <si>
    <t>927 405 227</t>
  </si>
  <si>
    <t>paco@enverea.es</t>
  </si>
  <si>
    <t>Grupo de Folk Contemporáneo</t>
  </si>
  <si>
    <t>CONCIERTO HOMENAJE A JOAQUÍN SABINA. LOS SABINEROS""</t>
  </si>
  <si>
    <t>http://www.soundcloud.com/lossabineros</t>
  </si>
  <si>
    <t>699 854 239</t>
  </si>
  <si>
    <t>958 288 142</t>
  </si>
  <si>
    <t>cenicientadiscos@gmail.com</t>
  </si>
  <si>
    <t>cenicientadiscos@yahoo.com.ar</t>
  </si>
  <si>
    <t>marioojeda@gmail.com</t>
  </si>
  <si>
    <t>Concierto musical, de una hora y media de duración, con todos los mayores éxitos musicales de Joaquín Sabina, y también temas propios.</t>
  </si>
  <si>
    <t>PROYECTO GUIÑO</t>
  </si>
  <si>
    <t>http://www.musikaze.com/guino</t>
  </si>
  <si>
    <t>646 962 758</t>
  </si>
  <si>
    <t>608 704 161</t>
  </si>
  <si>
    <t>guinos@terra.es</t>
  </si>
  <si>
    <t>pedrorivas@hotmail.es</t>
  </si>
  <si>
    <t>osuneando64@gmail.com</t>
  </si>
  <si>
    <t>Recorrido musical a través de los sonidos que jalonan el tiempo transcurrido entre los años veinte del pasado siglo hasta hoy día</t>
  </si>
  <si>
    <t>COMPAÑÍA FLAMENCA SENTIDOS</t>
  </si>
  <si>
    <t>http://www.centroflamencosentidos.es</t>
  </si>
  <si>
    <t>687 628 756</t>
  </si>
  <si>
    <t>983 189 285</t>
  </si>
  <si>
    <t>centroflamencosentidos@hotmail.es</t>
  </si>
  <si>
    <t>Es un espectáculo que contiene cante, música y baile flamenco, se tocan varios palos del flamenco desde el más jondo" al más moderno."</t>
  </si>
  <si>
    <t>EL ALMA DE LA MELODÍA</t>
  </si>
  <si>
    <t>http://www.elalmadelamelodia.com</t>
  </si>
  <si>
    <t>984 105 048</t>
  </si>
  <si>
    <t>617 455 180</t>
  </si>
  <si>
    <t>nacho.fernandez@cronistar.com</t>
  </si>
  <si>
    <t>Un musical que recorre los grandes musicales de todas las épocas, con un guión original</t>
  </si>
  <si>
    <t>MODISTA KRISTINA GUTMANN</t>
  </si>
  <si>
    <t>649 019 512</t>
  </si>
  <si>
    <t>Modista, vestuario de teatro, renovación de vestuario en general. Arreglos y confeción de ropa para muñecas.</t>
  </si>
  <si>
    <t>TRÍO STÖLZEL</t>
  </si>
  <si>
    <t>636 882 558</t>
  </si>
  <si>
    <t>636 462 119</t>
  </si>
  <si>
    <t>980 671 480</t>
  </si>
  <si>
    <t>cursomusicazamora@ono.com</t>
  </si>
  <si>
    <t>cursomusicatoro@ono.com</t>
  </si>
  <si>
    <t>Conciertos de 2 trompetas y órgano. Música del Barroco, clásica.</t>
  </si>
  <si>
    <t>RECITAL LÍRICO SARA GARVÍN</t>
  </si>
  <si>
    <t>923 373 239</t>
  </si>
  <si>
    <t>679 389 423</t>
  </si>
  <si>
    <t>saragarvin11@hotmail.com</t>
  </si>
  <si>
    <t>Recital lírico (interpretación de arias de ópera, romanzas de zarzuela, canción española...)</t>
  </si>
  <si>
    <t>MAGO FERNANDOGARCÍA</t>
  </si>
  <si>
    <t>http://www.magofernandogarcia.com</t>
  </si>
  <si>
    <t>669 355 942</t>
  </si>
  <si>
    <t>mago.fernandogarcia@hotmail.com</t>
  </si>
  <si>
    <t>Espectáculo de magia dinámico, participativo y sorprendente. Cuidada selección musical y combinación perfecta de humor, ilusión y misterio. Apto para todos los públicos. Duración aprox. 75 min.</t>
  </si>
  <si>
    <t>DAME VENENO</t>
  </si>
  <si>
    <t>630 785 846</t>
  </si>
  <si>
    <t>Vayahostia@hotmail.com</t>
  </si>
  <si>
    <t>Actuación musical adaptable basada en el repertorio flamenco: rumbas, sevillanas, pasodobles, folklore, hasta pop-rock en castellano, versiones clásicas.</t>
  </si>
  <si>
    <t>ARMADANZAS</t>
  </si>
  <si>
    <t>http://www.armadanzas.com</t>
  </si>
  <si>
    <t>618 712 184</t>
  </si>
  <si>
    <t>923 289 727</t>
  </si>
  <si>
    <t>info@armadanzas.com</t>
  </si>
  <si>
    <t>cultivi@hotmail.com</t>
  </si>
  <si>
    <t>Espectáculo de música infantil en directo, para cantar, bailar y jugar con toda la familia.</t>
  </si>
  <si>
    <t>CORO ROCIERO ENCINA Y MARISMA</t>
  </si>
  <si>
    <t>http://www.cororocieroencinaymarisma.blogspot.com</t>
  </si>
  <si>
    <t>644 268 900</t>
  </si>
  <si>
    <t>ponchohabano@gmail.com</t>
  </si>
  <si>
    <t>cororocieroencinaymarisma@gmail.com</t>
  </si>
  <si>
    <t>Actuación musical rociera, amenización de fiestas populares, misas y celebraciones.</t>
  </si>
  <si>
    <t>TALLER DE LUGH</t>
  </si>
  <si>
    <t>http://tallerdelugh.blogspot.com.es/</t>
  </si>
  <si>
    <t>627 926 518</t>
  </si>
  <si>
    <t>923 218 725</t>
  </si>
  <si>
    <t>juanilloma@gmail.com</t>
  </si>
  <si>
    <t>tallerdelugh@gmail.com</t>
  </si>
  <si>
    <t>Artesanía de la piel y el cuero</t>
  </si>
  <si>
    <t>ARTEAL GESTIÓN CULTURAL</t>
  </si>
  <si>
    <t>http://www.artealcultura.es.tl</t>
  </si>
  <si>
    <t>923 239 807</t>
  </si>
  <si>
    <t>687 292 502</t>
  </si>
  <si>
    <t>aliciaruanosantos@gmail.com</t>
  </si>
  <si>
    <t>Proyectos culturales, eventos, jornadas, exposiciones, centros de interpretación, museos, diseño, comunicación, talleres creativos, cursos.</t>
  </si>
  <si>
    <t>ASOCIACIÓN AMIGOS DE LA MÚSICA MONTEVERDI" DE CABRERIZOS"</t>
  </si>
  <si>
    <t>923 254 961</t>
  </si>
  <si>
    <t>620 089 246</t>
  </si>
  <si>
    <t>danieldetapia@gmail.com</t>
  </si>
  <si>
    <t>Cantamos canciones populares y clásicas bajo la dirección de una persona experta en la materia.</t>
  </si>
  <si>
    <t>ASOCIACIÓN CHARANGA MUSICAL GRANUJAS A TODO RITMO</t>
  </si>
  <si>
    <t>680 544 642</t>
  </si>
  <si>
    <t>661 971 653</t>
  </si>
  <si>
    <t>Animación musical. Pasacalles y desfiles, capeas y novilladas, despedidas de solteros/as, fiestas universitarias y matanzas.</t>
  </si>
  <si>
    <t>KATUA&amp;GALEA TEATRO</t>
  </si>
  <si>
    <t>http://katuaygalea.com/</t>
  </si>
  <si>
    <t>661 339 580</t>
  </si>
  <si>
    <t>katuaygalea@gmail.com</t>
  </si>
  <si>
    <t>Compañía profesional de teatro. Salamanca. Espectáculos de pequeño y medio formato para bebés, público infantil y familiar, público joven y adulto</t>
  </si>
  <si>
    <t>Caravan. La historia de María y Manuel</t>
  </si>
  <si>
    <t>+ IVA. Contrato 2 actuaciones días seguidos</t>
  </si>
  <si>
    <t>Cocorico</t>
  </si>
  <si>
    <t>1 función</t>
  </si>
  <si>
    <t>1 función en formato reducido</t>
  </si>
  <si>
    <t>Cosas nuestras. Espectáculo de narración oral para mujeres</t>
  </si>
  <si>
    <t xml:space="preserve"> + IVA. Consultar condiciones</t>
  </si>
  <si>
    <t>El poeta y el viento</t>
  </si>
  <si>
    <t>Estaciones. Teatro para Bebés</t>
  </si>
  <si>
    <t>Dos pases con aforo limitado a 30 bebés. (IVA incluido)</t>
  </si>
  <si>
    <t>Historia de un viejo teatro</t>
  </si>
  <si>
    <t>Historias para llevar en una maleta</t>
  </si>
  <si>
    <t>Mi ciudad</t>
  </si>
  <si>
    <t>ASOCIACIÓN, GRUPO DE SEVILLANAS EMBRUJO DE SALAMANCA</t>
  </si>
  <si>
    <t>699 163 653</t>
  </si>
  <si>
    <t>651 692 735</t>
  </si>
  <si>
    <t>mgt_30@hotmail.com</t>
  </si>
  <si>
    <t>IVÁN OJEDA MAGIA Y HUMOR</t>
  </si>
  <si>
    <t>695 811 306</t>
  </si>
  <si>
    <t>ivanojedamagia@hotmail.com</t>
  </si>
  <si>
    <t>Espectáculo de magia y humor.</t>
  </si>
  <si>
    <t>Acróbata de ilusiones</t>
  </si>
  <si>
    <t>.</t>
  </si>
  <si>
    <t>ASADINA ANIMACIÓN</t>
  </si>
  <si>
    <t>http://asadina.blogspot.com.es/</t>
  </si>
  <si>
    <t>651 029 828</t>
  </si>
  <si>
    <t>656 812 506</t>
  </si>
  <si>
    <t>pipe051@hotmail.com</t>
  </si>
  <si>
    <t>Fiesta lúdico-cultural con juegos y cuentacuentos adaptados para todos los públicos y degustación de castañas asadas para los asistentes.</t>
  </si>
  <si>
    <t xml:space="preserve">Cuenta- Pueblos + Patatada  (Jornada Tradicional) </t>
  </si>
  <si>
    <t>La pandilla Asadina canta y baila</t>
  </si>
  <si>
    <t>euros 2 personajes + tamboril + speaker. 700 euros 4 personajes + tamboril + speaker</t>
  </si>
  <si>
    <t>JES MARTIN'S</t>
  </si>
  <si>
    <t>http://www.jesmartins.jimdo.com</t>
  </si>
  <si>
    <t>675 735 365</t>
  </si>
  <si>
    <t>humorgestual.jesmartins@gmail.com</t>
  </si>
  <si>
    <t>Teatro humor gestual.</t>
  </si>
  <si>
    <t>UNPUNTOCURIOSO</t>
  </si>
  <si>
    <t>http://www.unpuntocurioso.com</t>
  </si>
  <si>
    <t>695 981 488</t>
  </si>
  <si>
    <t>unpuntocurioso@gmail.com</t>
  </si>
  <si>
    <t xml:space="preserve">Cuentacuentos, narración oral, lecturas bilingües, canciones u otras propuestas para niños de 0 a 100 años, con la intención de promover la imaginación y la creatividad a través de la literatura. </t>
  </si>
  <si>
    <t>Atrapanubes</t>
  </si>
  <si>
    <t>IVA y desplazamiento no incluido.</t>
  </si>
  <si>
    <t>Lavar, tender y contar</t>
  </si>
  <si>
    <t>IVA no incluido</t>
  </si>
  <si>
    <t>Punto de Cuento</t>
  </si>
  <si>
    <t>Un día de cuento</t>
  </si>
  <si>
    <t>Un jardín curioso</t>
  </si>
  <si>
    <t>CONCIERTO 3</t>
  </si>
  <si>
    <t>http://www.concierto3.com</t>
  </si>
  <si>
    <t>696 483 333</t>
  </si>
  <si>
    <t>923 062 162</t>
  </si>
  <si>
    <t>Música de autor y clásica. Poesía universal hasta el siglo XXI con especial atención a la del siglo XX y la generación del 27.</t>
  </si>
  <si>
    <t>DISTRITO-POP</t>
  </si>
  <si>
    <t>https://www.facebook.com/pages/Distrito-POP/400546193412209?ref=hl</t>
  </si>
  <si>
    <t>650 104 310</t>
  </si>
  <si>
    <t>curritopalma@gmail.com</t>
  </si>
  <si>
    <t>Pop-Rock. Versiones de Pop-Rock español (desde los 80 en adelante).</t>
  </si>
  <si>
    <t>BACK TO THE COVERS</t>
  </si>
  <si>
    <t>https://www.facebook.com/backtothecovers</t>
  </si>
  <si>
    <t>saboramargo.lampi@gmail.com</t>
  </si>
  <si>
    <t>Grupo musical de versiones de rock de los años 70, 80 y 90 hasta nuestros días.</t>
  </si>
  <si>
    <t>SEBASTIÁN FRAILE EL CHARRO""</t>
  </si>
  <si>
    <t>620 374 302</t>
  </si>
  <si>
    <t>Cante flamenco y copla.</t>
  </si>
  <si>
    <t>TARANTELA</t>
  </si>
  <si>
    <t>http://www.sergiofuentesviolin.es/</t>
  </si>
  <si>
    <t>606 878 917</t>
  </si>
  <si>
    <t>sergiofuentesviolin@yahoo.es</t>
  </si>
  <si>
    <t>Actuación de dúo, cuarteto (2 violines, viola, chelo), quinteto de cuerda u orquesta de cuerda. Repertorio variado apto para todos los públicos: Las cuatro estaciones", música de películas..."</t>
  </si>
  <si>
    <t>SUEÑOS DE COPLA</t>
  </si>
  <si>
    <t>https://youtu.be/o0ehJ_OaV8k</t>
  </si>
  <si>
    <t>696 494 469</t>
  </si>
  <si>
    <t>630 057 371</t>
  </si>
  <si>
    <t>gefolk@gmail.com</t>
  </si>
  <si>
    <t>gemacast@gmail.com</t>
  </si>
  <si>
    <t>suenosdecopla@gmail.com</t>
  </si>
  <si>
    <t>Coplas de ensueño. El espectáculo se divide en 4 bloques, en cada bloque se interpretan coplas de diversos estilos, así como dúos y corales al inicio y final del espectáculo.</t>
  </si>
  <si>
    <t>ARTESHOW ESPECTÁCULOS: GRUPO ARENA FLAMENCA</t>
  </si>
  <si>
    <t>http://www.espectaculosarteshow.es</t>
  </si>
  <si>
    <t>685 425 061</t>
  </si>
  <si>
    <t>654 665 837</t>
  </si>
  <si>
    <t>914 980 931</t>
  </si>
  <si>
    <t>raices@telefonica.net</t>
  </si>
  <si>
    <t>aculturalartemusica@movistar.es</t>
  </si>
  <si>
    <t>Música, cante y baile en directo. Desarrollando todo tipo de números que tenga que ver con el flamenco.</t>
  </si>
  <si>
    <t>Arena fina</t>
  </si>
  <si>
    <t>Con transporte, sonido, luces, técnicos.</t>
  </si>
  <si>
    <t>Flamenco y más</t>
  </si>
  <si>
    <t>con transporte, sonido, luces y técnicos.</t>
  </si>
  <si>
    <t>ARTESHOW ESPECTÁCULOS: GRUPO ARENA INFANTIL</t>
  </si>
  <si>
    <t>raices2@telefonica.net</t>
  </si>
  <si>
    <t>Todo tipo de espectáculos y eventos infantiles y didácticos a gusto del contratante. Hinchables, atracciones de todo tipo, humor, magia, pasacalles, circense...</t>
  </si>
  <si>
    <t>Ilusiones</t>
  </si>
  <si>
    <t>Con transporte, sonido, luces y técnicos.</t>
  </si>
  <si>
    <t>Volvoreta</t>
  </si>
  <si>
    <t>ARTESHOW ESPECTÁCULOS: GRUPO DE VARIEDADES ARENA</t>
  </si>
  <si>
    <t>654 665 937</t>
  </si>
  <si>
    <t>REvista de variedades con diferentes géneros artísticos que se confeccionarán a gusto del contratante. Entre humor, magia, copla, bailes del mundo, circense, folklore, vedette, etc.</t>
  </si>
  <si>
    <t>Ilusión</t>
  </si>
  <si>
    <t>Con transporte, luces, sonido, técnicos.</t>
  </si>
  <si>
    <t>Sueños</t>
  </si>
  <si>
    <t>GRUPO DE TEATRO PLATEA DE SALAMANCA</t>
  </si>
  <si>
    <t>635 522 099</t>
  </si>
  <si>
    <t>620 243 816</t>
  </si>
  <si>
    <t>javierhidalgo@hotmail.com</t>
  </si>
  <si>
    <t>pacocurtocurto@hotmail.com</t>
  </si>
  <si>
    <t>Teatro aficionado</t>
  </si>
  <si>
    <t>DULZAINEROS INESTAL""</t>
  </si>
  <si>
    <t>627 831 923</t>
  </si>
  <si>
    <t>628 219 432</t>
  </si>
  <si>
    <t>Música folklórica tradicional y moderna.</t>
  </si>
  <si>
    <t>ACORDEÓN, RAÚL DÍAZ DE DIOS</t>
  </si>
  <si>
    <t>http://www.rauldiazdedios.com</t>
  </si>
  <si>
    <t>646 635 534</t>
  </si>
  <si>
    <t>923 257 388</t>
  </si>
  <si>
    <t>raul_acordeon@hotmail.com</t>
  </si>
  <si>
    <t>Espectáculo musical de acordeón.</t>
  </si>
  <si>
    <t>Acordeonísimo</t>
  </si>
  <si>
    <t>Consultar condiciones</t>
  </si>
  <si>
    <t>El fuelle del charro</t>
  </si>
  <si>
    <t>Tradición popular</t>
  </si>
  <si>
    <t>TONI RIVERO</t>
  </si>
  <si>
    <t>http://www.tonirivero.com</t>
  </si>
  <si>
    <t>629 945 338</t>
  </si>
  <si>
    <t>toniriveromagia@gmail.com</t>
  </si>
  <si>
    <t>Espectáculo profesional de magia y humor.</t>
  </si>
  <si>
    <t>EMILIO EL SERRANO""</t>
  </si>
  <si>
    <t>923 255 652</t>
  </si>
  <si>
    <t>606 947 711</t>
  </si>
  <si>
    <t>Cantante de copla</t>
  </si>
  <si>
    <t>GEMA CASTAÑO MARTÍN</t>
  </si>
  <si>
    <t>https://www.youtube.com/watch?v=xYqsf5fgrqM</t>
  </si>
  <si>
    <t>Copleando. La copla de ayer y de hoy se convierte en la protagonista de este espectáculo. Un paseo por los recuerdos y las historias de antaño.</t>
  </si>
  <si>
    <t>INMACULADA PANIAGUA AGUIRRE</t>
  </si>
  <si>
    <t>658 890 424</t>
  </si>
  <si>
    <t>contactoinmapaniagua@gmail.com</t>
  </si>
  <si>
    <t>Gran espectáculo de copla. Copla de hoy y de siempre.</t>
  </si>
  <si>
    <t>DISCO MÓVIL ALROJO</t>
  </si>
  <si>
    <t>620 202 098</t>
  </si>
  <si>
    <t>923 481 083</t>
  </si>
  <si>
    <t>jomapachecor@hotmail.com</t>
  </si>
  <si>
    <t>Bailes 3ª edad, juventud, verbenas...</t>
  </si>
  <si>
    <t>ISLA TORTUGA</t>
  </si>
  <si>
    <t>923 623 549</t>
  </si>
  <si>
    <t>695 057 073</t>
  </si>
  <si>
    <t>islatortuga2010@hotmail.es</t>
  </si>
  <si>
    <t>islatortuga2010@hotmail.com</t>
  </si>
  <si>
    <t>Exhibición de cetrería con animación circense. Equilibristas, malabaristas, escupefuegos, aves rapaces...</t>
  </si>
  <si>
    <t>CHARANGA ALROJO</t>
  </si>
  <si>
    <t>Charanga de varios componentes. Amenizaciones, bailes de salón, toros, procesiones, calles, plazas, etc.</t>
  </si>
  <si>
    <t>SERGIO GONZÁLEZ ALONSO 'EL NIÑO DE BOADILLA'</t>
  </si>
  <si>
    <t>664 357 017</t>
  </si>
  <si>
    <t>670 436 492</t>
  </si>
  <si>
    <t>sgaboadilla@gmail.com</t>
  </si>
  <si>
    <t>Canta copla y canción española: Rafael Farina, Marifé de Triana, Perlita de Huelva, el Fari y sobre todo Manolo Escobar...</t>
  </si>
  <si>
    <t>Recital de copla y canción española</t>
  </si>
  <si>
    <t>RAMÓN ROMÁN</t>
  </si>
  <si>
    <t>https://youtu.be/EuRSYVfovww</t>
  </si>
  <si>
    <t>633 467 433</t>
  </si>
  <si>
    <t>923 224 517</t>
  </si>
  <si>
    <t>923 507 478</t>
  </si>
  <si>
    <t>ramoman76@hotmail.com</t>
  </si>
  <si>
    <t>Espectáculo de guitarra donde se ven diferentes músicas de raiz</t>
  </si>
  <si>
    <t>PITXIN MUSIC RECORDS</t>
  </si>
  <si>
    <t>http://www.joxeanorbegozo.es</t>
  </si>
  <si>
    <t>680 696 874</t>
  </si>
  <si>
    <t>pitxinmusicrecords@gmail.com</t>
  </si>
  <si>
    <t>Compañía del artista multidisciplinar en el Teatro Musical Joxean Orbegozo, nominado Actor Revelación en los IX Premios Teatro Musical. (Show musical, Monólogo, Clown...)</t>
  </si>
  <si>
    <t>Grandes Éxitos</t>
  </si>
  <si>
    <t>Lorca de Amor Live Show</t>
  </si>
  <si>
    <t>IVA Incluido</t>
  </si>
  <si>
    <t>DÚO CLÁSSICAL SUITE</t>
  </si>
  <si>
    <t>http://www.duoclassicalsuite.webs.tl</t>
  </si>
  <si>
    <t>627 857 747</t>
  </si>
  <si>
    <t>678 216 392</t>
  </si>
  <si>
    <t>belbel_arce@hotmail.com</t>
  </si>
  <si>
    <t>jorgegarcia_cc@hotmail.es</t>
  </si>
  <si>
    <t>Dúo formado por soprano solista y piano acompañante abarcando una gran gama de estimos musicales: clásica, rock sinfónico, folklore...</t>
  </si>
  <si>
    <t>Concierto Lírico y Música Clásica con clarinete y piano</t>
  </si>
  <si>
    <t>2 horas (aproximadamente)</t>
  </si>
  <si>
    <t>1 hora aproximadamente.</t>
  </si>
  <si>
    <t>Concierto Mixto (boleros, folklore, copla, clásico, lírico...)</t>
  </si>
  <si>
    <t>Concierto de 1 hora (aproximadamente)</t>
  </si>
  <si>
    <t>Concierto de 2 horas (aproximadamente)</t>
  </si>
  <si>
    <t>Concierto de Copla, Folklore Manchego y Boleros</t>
  </si>
  <si>
    <t>Concierto de Rock Sinfónico y Música de Autor</t>
  </si>
  <si>
    <t>1 hora (aproximadamente)</t>
  </si>
  <si>
    <t>THE CLEVER PEOPLE COMPANY</t>
  </si>
  <si>
    <t>http://www.thecleverpeoplecompany.wordpress.com</t>
  </si>
  <si>
    <t>638 891 684</t>
  </si>
  <si>
    <t>605 311 161</t>
  </si>
  <si>
    <t>thecleverpeoplecompany@gmail.com</t>
  </si>
  <si>
    <t>floralambre@gmail.com</t>
  </si>
  <si>
    <t>Compañía teatral formada por jóvenes artístas de Castilla y León, acercan los clásicos de_x000D_
Shakespeare por medio del clown.</t>
  </si>
  <si>
    <t>La tragiclownmedia de Romeo y Julieta</t>
  </si>
  <si>
    <t>Negociable</t>
  </si>
  <si>
    <t>LA BANDA DE LOS ESTORNINOS PARA MENINAS Y MENINOS</t>
  </si>
  <si>
    <t>670 425 421</t>
  </si>
  <si>
    <t>620 781 457</t>
  </si>
  <si>
    <t>678 093 408</t>
  </si>
  <si>
    <t>estorninosglotones@gmail.com</t>
  </si>
  <si>
    <t>emilio-michu@hotmail.com</t>
  </si>
  <si>
    <t>Cuenta-cuentos didáctico musical, donde la música acompaña a la narración. Se trata de iniciar de una forma grata y divertida en los primeros y básicos conceptos sobre el lenguaje musical.</t>
  </si>
  <si>
    <t>QUILOMBO CHINEGRO</t>
  </si>
  <si>
    <t>http://www.quilombochinegro.wix.com/quilombochinegro</t>
  </si>
  <si>
    <t>608 063 164</t>
  </si>
  <si>
    <t>Banda dinámico musical y cultural de recorrido por las músicas de raíz de los 5 continentes. Swing, folklore, klezmer, balkan, samba, jarocho, música afrocubana, afrobeat...</t>
  </si>
  <si>
    <t>GRUPO DE TEATRO 'SILENCIO ENTRE CAJAS'</t>
  </si>
  <si>
    <t>691 111 320</t>
  </si>
  <si>
    <t>686 111 120</t>
  </si>
  <si>
    <t>645 900 044</t>
  </si>
  <si>
    <t>Representaciones teatrales</t>
  </si>
  <si>
    <t>GRUPO SALTO A LA REJA</t>
  </si>
  <si>
    <t>699 795 548</t>
  </si>
  <si>
    <t>rrjsaltoalareja@gmail.com</t>
  </si>
  <si>
    <t>Cante rociero y moderno</t>
  </si>
  <si>
    <t>CONCIERTO DIDÁCTICO DE RABEL</t>
  </si>
  <si>
    <t>667 623 760</t>
  </si>
  <si>
    <t>miguelrabel@yahoo.es</t>
  </si>
  <si>
    <t>Concierto didáctico de Rabel</t>
  </si>
  <si>
    <t>PATAS DE PECES</t>
  </si>
  <si>
    <t>http://patasdepeces.es/</t>
  </si>
  <si>
    <t>620 621 064</t>
  </si>
  <si>
    <t xml:space="preserve">Concierto de música folk castellana. </t>
  </si>
  <si>
    <t>28 QUARTET BAND</t>
  </si>
  <si>
    <t>Un paseo musical por las 'Tres Culturas'. Música étnica del norte de Europa. Bouzuqui, bandurria, guitarra y bajo.</t>
  </si>
  <si>
    <t>FOLCLORE A TRES</t>
  </si>
  <si>
    <t>ramoman76@gmail.com</t>
  </si>
  <si>
    <t>Adptaciones y versiones del floclore de nuestra tierra con influencias modernas.</t>
  </si>
  <si>
    <t>DULZAINEROS 'LA CARABA'</t>
  </si>
  <si>
    <t>https://www.facebook.com/people/Dulzaineros-La-Caraba/100009407488827</t>
  </si>
  <si>
    <t>660 834 099</t>
  </si>
  <si>
    <t>Música folk castellana y popular tanto con dulzaina.</t>
  </si>
  <si>
    <t>DÚO COPLA INMACULADA PANIAGUA Y GEMA CASTAÑO</t>
  </si>
  <si>
    <t>Coplas en el aire</t>
  </si>
  <si>
    <t>ZARAGATA FOLK</t>
  </si>
  <si>
    <t>https://es-es.facebook.com/people/Zaragata-Folk/100009988380404</t>
  </si>
  <si>
    <t>616 730 401</t>
  </si>
  <si>
    <t>616 443 730</t>
  </si>
  <si>
    <t>zaragatafolk@gmail.com</t>
  </si>
  <si>
    <t>manuperez69@hotmail.com</t>
  </si>
  <si>
    <t>lagaiteradelcoro@gmail.com</t>
  </si>
  <si>
    <t>Concierto de música basado en la música tradicional. Reelaboración de temas tradicionales y nuevos temas basados en dichos ritmos actualizados.</t>
  </si>
  <si>
    <t>EL MAJUELO GRUPO CHARRO</t>
  </si>
  <si>
    <t>http://www.facebook.com/elmajuelogrupocharro</t>
  </si>
  <si>
    <t>606 54 68 88</t>
  </si>
  <si>
    <t>619 50 76 57</t>
  </si>
  <si>
    <t>636 81 46 53</t>
  </si>
  <si>
    <t>elmajuelo15@gmail.com</t>
  </si>
  <si>
    <t>mchus21@gmail.com</t>
  </si>
  <si>
    <t>augohe59@gmail.com</t>
  </si>
  <si>
    <t>Folklore charro, misas castellanas, fiestas de pueblos, eventos culturales nacionales y transfronterizos.</t>
  </si>
  <si>
    <t>'POR TÍ AGAPITO' MARÍA SALGADO, CUCO PÉREZ Y GASPAR PAYÁ</t>
  </si>
  <si>
    <t>https://youtu.be/mYqGh5jtEwQ</t>
  </si>
  <si>
    <t>689 415 407</t>
  </si>
  <si>
    <t>616 404 960</t>
  </si>
  <si>
    <t>921 404 233</t>
  </si>
  <si>
    <t>asiramfraile@hotmail.com</t>
  </si>
  <si>
    <t>asiramfraile@gmail.com</t>
  </si>
  <si>
    <t>Concierto de música tradicional folk castellano del Maestro Agapito Marazuela (músico segoviano y folklorista, autor del Cancionero de Castilla, publicado en 1932).</t>
  </si>
  <si>
    <t>Por tí Agapito</t>
  </si>
  <si>
    <t>Impuestos y sonido/luces, incluido. Negociable para más de una actuación</t>
  </si>
  <si>
    <t>COMPAÑÍA MARGARITO Y CÍA</t>
  </si>
  <si>
    <t>Http://www.margaritoycia.com</t>
  </si>
  <si>
    <t>615 559 848</t>
  </si>
  <si>
    <t>info@margaritoycia.com</t>
  </si>
  <si>
    <t>Compañía profesional y multidisciplinar, clown, circo, cuentacuentos, magia, teatro..., para todos los públicos y familiar, siempre trabajamos desde el humor.</t>
  </si>
  <si>
    <t>Este circo no es normal</t>
  </si>
  <si>
    <t>IVA incluido. Se puede ajustar.</t>
  </si>
  <si>
    <t xml:space="preserve">La curandera de palabras </t>
  </si>
  <si>
    <t xml:space="preserve">IVA  incluido </t>
  </si>
  <si>
    <t>Restaurante de Historias</t>
  </si>
  <si>
    <t>UNA BODA ES UN COÑAZO..., Y MÁS</t>
  </si>
  <si>
    <t>645 444 296</t>
  </si>
  <si>
    <t>923 356 666</t>
  </si>
  <si>
    <t>jesusvilloria@hotmail.com</t>
  </si>
  <si>
    <t>Un matrimonio bien avenido tiene una discusión por unas vacaciones que no salieron bien, una boda y el embarazo de la hija.</t>
  </si>
  <si>
    <t>JOSÉ MORA</t>
  </si>
  <si>
    <t>http://josemoraweb.blogspot.com.es/</t>
  </si>
  <si>
    <t>Canta flamento y copla</t>
  </si>
  <si>
    <t>CARAMELO</t>
  </si>
  <si>
    <t>https://www.youtube.com/watch?v=69-WzGmykYo</t>
  </si>
  <si>
    <t>676 822 226</t>
  </si>
  <si>
    <t>toresano77@hotmail.es</t>
  </si>
  <si>
    <t>Hacemos flamenco mezclado con jazz y música latina y versiones de temas conocidos, además de temas propios.</t>
  </si>
  <si>
    <t>NANO RUBIO</t>
  </si>
  <si>
    <t>625 674 466</t>
  </si>
  <si>
    <t>spirit75@hotmail.com</t>
  </si>
  <si>
    <t>Espectáculo pop con 2 músicos, teclado y batería. 3 componentes.</t>
  </si>
  <si>
    <t>SON DE MUSIC</t>
  </si>
  <si>
    <t>676 828 226</t>
  </si>
  <si>
    <t>Hacemos rumbas, sevillanas, salsa... Música destinada a baile.</t>
  </si>
  <si>
    <t>ASOCIACIÓN ETNOGRÁFICA LA TAJUELA</t>
  </si>
  <si>
    <t>Espectáculo de música y danza tradicional. Música y danza de la provincia de Salamanca. El espectáculo tiene una duración entre 60 y 90 minutos.</t>
  </si>
  <si>
    <t>JOSÉ MORA Y GEMA CASTAÑO</t>
  </si>
  <si>
    <t>https://youtu.be/NQ2eJClQQkY</t>
  </si>
  <si>
    <t>Espectáculo de flamenco y copla</t>
  </si>
  <si>
    <t>CUENTA CONMIGO CUENTACUENTOS</t>
  </si>
  <si>
    <t>http://cuentaconmigo2015.blogspot.com.es/</t>
  </si>
  <si>
    <t>629 660 063</t>
  </si>
  <si>
    <t>647 551 163</t>
  </si>
  <si>
    <t>contandocuentos2015@gmail.com</t>
  </si>
  <si>
    <t>Cuentacuentos, bebecuentos, talleres de animación a la lectura, talleres creativos.</t>
  </si>
  <si>
    <t>Cuentitos cortitos cortitos...</t>
  </si>
  <si>
    <t>Bebecuento</t>
  </si>
  <si>
    <t>Cuentos de África</t>
  </si>
  <si>
    <t>Cuentacuentos</t>
  </si>
  <si>
    <t>CON SONATA DE RAMÓN ROMÁN</t>
  </si>
  <si>
    <t xml:space="preserve">633 467 433 </t>
  </si>
  <si>
    <t>Músicas étnicas a nado entre el floclore charro y de la comunidad hasta el flamenco con tintes de jazz</t>
  </si>
  <si>
    <t>Con sonata de Ramón román</t>
  </si>
  <si>
    <t>SITAYAG S.L.U.</t>
  </si>
  <si>
    <t>http://www.sitayag.com/</t>
  </si>
  <si>
    <t>644 283 690</t>
  </si>
  <si>
    <t>687 022 593</t>
  </si>
  <si>
    <t>soraya@sitayag.com</t>
  </si>
  <si>
    <t>Teatros musicales, musicales infantiles, espectáculos de mágia, dúos, tríos, espectáculos de flamenco.</t>
  </si>
  <si>
    <t>El mágico mundo de Talita</t>
  </si>
  <si>
    <t>Más IVA (3 peronas)</t>
  </si>
  <si>
    <t>Elegance</t>
  </si>
  <si>
    <t>Más el IVA</t>
  </si>
  <si>
    <t>Las cositas del querer. 1939 El Musical</t>
  </si>
  <si>
    <t>Más IVA</t>
  </si>
  <si>
    <t>Superguay</t>
  </si>
  <si>
    <t>Una pareja de... Magia!!!</t>
  </si>
  <si>
    <t>Unikas</t>
  </si>
  <si>
    <t>Más el IVA.</t>
  </si>
  <si>
    <t>¿Qué tiene la zarzamora?</t>
  </si>
  <si>
    <t>BATUCADA BLOCCO CHARRO</t>
  </si>
  <si>
    <t>http://bloccocharro.wixsite.com/blocco</t>
  </si>
  <si>
    <t>665 208 770</t>
  </si>
  <si>
    <t>bloccocharro@gmail.com</t>
  </si>
  <si>
    <t>Batucada de Salamanca, que toca principalmente ritmos afrobrasileños. Percusión, ritmo, coreografías, explosión y energía caracterizan su espectáculo, ya sea en pasacalles o en estático.</t>
  </si>
  <si>
    <t>ALBERTO MORENO</t>
  </si>
  <si>
    <t>https://es-es.facebook.com/albertomorenocopla/</t>
  </si>
  <si>
    <t>696 991 710</t>
  </si>
  <si>
    <t>tonidm@hotmail.com</t>
  </si>
  <si>
    <t>Canción española, flamenco, copla.</t>
  </si>
  <si>
    <t>Alberto Moreno en directo</t>
  </si>
  <si>
    <t>Sin IVA. Negociable.</t>
  </si>
  <si>
    <t>El toro y la copla</t>
  </si>
  <si>
    <t>Más que copla, el musical</t>
  </si>
  <si>
    <t>Tributo a Bambino</t>
  </si>
  <si>
    <t>G9 DANZA</t>
  </si>
  <si>
    <t>Http://www.g9danza.com</t>
  </si>
  <si>
    <t>Baile flamenco, danza española.</t>
  </si>
  <si>
    <t>Tela, catola... Danza Española</t>
  </si>
  <si>
    <t>TANXARINA TÍTERES</t>
  </si>
  <si>
    <t>www.tanxarina.com</t>
  </si>
  <si>
    <t>tanxarina@tanxarina.es</t>
  </si>
  <si>
    <t>Espectáculo de títeres y actores</t>
  </si>
  <si>
    <t>A Cazola de Lola</t>
  </si>
  <si>
    <t>1  Función. Precio con IVA.Incluye Cahé, transporte, alojamiento y dietas de los tres integrantes de la compañía.</t>
  </si>
  <si>
    <t>2 Funciones en el mismo día. precio con IVA. Incluye caché, transporte, alojamiento y dietas de los tres integrantes de la compañía.</t>
  </si>
  <si>
    <t>La gallina azul</t>
  </si>
  <si>
    <t>1 Función. Precio con Iva.Incluye Cahé, transporte, alojamiento y dietas de los tres integrantes de la compañía</t>
  </si>
  <si>
    <t>2 Funciones en el mismo día. precio con IVA. Incluye caché, transporte, alojamiento y dietas de los tres integrantes de la compañía</t>
  </si>
  <si>
    <t>Las bombas y el general</t>
  </si>
  <si>
    <t>1 Función. Precio con IVA.Incluye Cahé, transporte, alojamiento y dietas de los tres integrantes de la compañía.</t>
  </si>
  <si>
    <t xml:space="preserve">Titiricircus </t>
  </si>
  <si>
    <t>1 Función. Precio con IVA. Incluye Cahé, transporte, alojamiento y dietas de los tres integrantes de la compañía</t>
  </si>
  <si>
    <t xml:space="preserve">Trogloditas </t>
  </si>
  <si>
    <t>2 funciones en el mismo días, precio con IVA. incluye transporte, alojamiento y dietas de los tres integrantes de la compañía</t>
  </si>
  <si>
    <t>GRUPO FOLKLÓRICO  LA CORROBLA</t>
  </si>
  <si>
    <t>639 265 716</t>
  </si>
  <si>
    <t>620 082 961</t>
  </si>
  <si>
    <t>jmdebustos@gmail.com</t>
  </si>
  <si>
    <t>lacorrobla@hotmail.com</t>
  </si>
  <si>
    <t>Bailes, canciones tradicionales salmantinas, paleos...</t>
  </si>
  <si>
    <t>JOSÉ MANUEL DE BUSTOS RODRÍGUEZ</t>
  </si>
  <si>
    <t xml:space="preserve">Tamborilero-Dulzainero </t>
  </si>
  <si>
    <t xml:space="preserve">Artesano de instrumentos musicales de tradición charra. Talla de madera y pirograbado </t>
  </si>
  <si>
    <t>RECUERDOS DE TRIANA</t>
  </si>
  <si>
    <t xml:space="preserve">635 046 061 </t>
  </si>
  <si>
    <t>671 145 691</t>
  </si>
  <si>
    <t>Concierto homenaje al grupo musical Triana""</t>
  </si>
  <si>
    <t>Homenaje a Triana</t>
  </si>
  <si>
    <t>CARACOL ANDADOR</t>
  </si>
  <si>
    <t>http://www.divergentes.es</t>
  </si>
  <si>
    <t>616 749 396</t>
  </si>
  <si>
    <t>616 683 752</t>
  </si>
  <si>
    <t>lapajarapintacyc@gmail.com</t>
  </si>
  <si>
    <t>info@divergentes.es</t>
  </si>
  <si>
    <t>Caracol andador es un grupo de músicos procedentes de diversos estilos que recuperan el repertorio que García Lorca y la Argentinita plasmaron en el disco Colección de Canciones Populares Españolas" "</t>
  </si>
  <si>
    <t>MALA BLUES</t>
  </si>
  <si>
    <t>http://histericasgrabaciones.blogspot.com.es/2014/09/mala-blues-musica-de-inspiracion-de-los.html</t>
  </si>
  <si>
    <t xml:space="preserve">Repertorio de Eric Claptón, Steve Ray Vaughan. Blues en formato acústico que también incluye clásicos como Robert Johson o Big Bill Broonzy con versiones muy personales. </t>
  </si>
  <si>
    <t>Blues On The Road</t>
  </si>
  <si>
    <t>LA CAJITA DE MÚSICA</t>
  </si>
  <si>
    <t>https://lacajitademusica3.wixsite.com/lacajitademusica</t>
  </si>
  <si>
    <t>lacajitademusica3@gmail.com</t>
  </si>
  <si>
    <t xml:space="preserve">Trio de música clásica que ameniza eventos con un variado repertorio de programas musicales </t>
  </si>
  <si>
    <t>HEXACORDE</t>
  </si>
  <si>
    <t xml:space="preserve">http://www.hexacorde.com </t>
  </si>
  <si>
    <t>607 908 618</t>
  </si>
  <si>
    <t>610 874 981</t>
  </si>
  <si>
    <t>hexacorde@hexacorde.com</t>
  </si>
  <si>
    <t>Hexacorde es un grupo folk que recupera temas tradicionales, en su mayoría de Castilla y León, y compone temas propios para aportar una nueva sonoridad por sus arreglos innovadores.</t>
  </si>
  <si>
    <t>PÍCAROS Y PICARDÍAS</t>
  </si>
  <si>
    <t>Concierto que repasa algunas de las piezas más divertidas del repertorio de canciones tradicionales ligadas a la picaresca y al amor.</t>
  </si>
  <si>
    <t>CALLE 42</t>
  </si>
  <si>
    <t xml:space="preserve">Teatro </t>
  </si>
  <si>
    <t>RAMONINOS</t>
  </si>
  <si>
    <t>http://www.ramoninos.es</t>
  </si>
  <si>
    <t>690 033 902</t>
  </si>
  <si>
    <t xml:space="preserve"> gefolk@gmail.com</t>
  </si>
  <si>
    <t xml:space="preserve">Banda de punk-rock formada por niños y niñas entre 8 y 13 años </t>
  </si>
  <si>
    <t>ENTAVÍA</t>
  </si>
  <si>
    <t>http://www.faceboock.com/entavia/</t>
  </si>
  <si>
    <t>685 446 536</t>
  </si>
  <si>
    <t>609 102 058</t>
  </si>
  <si>
    <t>entavia.charra@gmail.com</t>
  </si>
  <si>
    <t>emilio-michu@gmail.com</t>
  </si>
  <si>
    <t>dontamboril@gmail.com</t>
  </si>
  <si>
    <t xml:space="preserve">Formación musical salmantina de la música tradicional ibérica llevada al flamenco y al mestizaje. El folclore desde el flamenco en un espectáculo enérgico e idóneo para llegar a mayores y pequeños. </t>
  </si>
  <si>
    <t xml:space="preserve">Entavía, Raíces con alas </t>
  </si>
  <si>
    <t xml:space="preserve">más escenografía </t>
  </si>
  <si>
    <t>sonido, luz, kilometraje</t>
  </si>
  <si>
    <t>VIRGINIA SÁNCHEZ RODRÍGUEZ, PIANISTA</t>
  </si>
  <si>
    <t>http://www.virginiapianista.com</t>
  </si>
  <si>
    <t xml:space="preserve">677 726 484 </t>
  </si>
  <si>
    <t>virginiapianista@gmail.com</t>
  </si>
  <si>
    <t>Concertista de piano, con un amplio repertorio, destinado a la difusión de la música clásica y popular a través de la interpretación en piano de cola (incluido).</t>
  </si>
  <si>
    <t xml:space="preserve">Recuerdos al piano </t>
  </si>
  <si>
    <t>No incluye piano</t>
  </si>
  <si>
    <t>Incluye piano de cola y su transporte</t>
  </si>
  <si>
    <t>ALEJANDRO LUCAS TRÍO</t>
  </si>
  <si>
    <t>http://www.janolucasbenito.wix.com/jazzsite</t>
  </si>
  <si>
    <t>620 456 902</t>
  </si>
  <si>
    <t>janolucasbenito@gmail.com</t>
  </si>
  <si>
    <t xml:space="preserve">Música instrumental de estilos variados con la improvisación como denominador común. </t>
  </si>
  <si>
    <t>UNIÓN TEATRO</t>
  </si>
  <si>
    <t>616 103 311</t>
  </si>
  <si>
    <t>608 245 251</t>
  </si>
  <si>
    <t>unionteatro220916@gmail.com</t>
  </si>
  <si>
    <t>shoarak74@hotmail.com</t>
  </si>
  <si>
    <t>eduardojoaquinramiro@gmail.com</t>
  </si>
  <si>
    <t xml:space="preserve">Compañía teatral y de animación </t>
  </si>
  <si>
    <t>AGRUPACIÓN FOLCLÓRICA EL ZASCANDIL</t>
  </si>
  <si>
    <t>http://www.facebook.com/ElZascandil/</t>
  </si>
  <si>
    <t>676 631 801</t>
  </si>
  <si>
    <t>636 635 639</t>
  </si>
  <si>
    <t>ajaltovoltaje@yahoo.es</t>
  </si>
  <si>
    <t>beatriz.inforpal@gmail.com</t>
  </si>
  <si>
    <t>Danzas tradicionales de Palencia y Castilla.</t>
  </si>
  <si>
    <t>CIUDAD DE PIEDRA</t>
  </si>
  <si>
    <t>696 945 905</t>
  </si>
  <si>
    <t>666 160 734</t>
  </si>
  <si>
    <t>zoemartin@noesisformacion.com</t>
  </si>
  <si>
    <t>Teatro y música de calle y sala. Historia y temas variados.</t>
  </si>
  <si>
    <t xml:space="preserve">Los Comuneros </t>
  </si>
  <si>
    <t>D'CAMPOS FOLK</t>
  </si>
  <si>
    <t>https://dcamposfolk.wordpress.com</t>
  </si>
  <si>
    <t xml:space="preserve">676 631 801 </t>
  </si>
  <si>
    <t>630 643 829</t>
  </si>
  <si>
    <t>dcamposfolk@gmail.com</t>
  </si>
  <si>
    <t xml:space="preserve">Espectáculo de música tradicional castellana </t>
  </si>
  <si>
    <t xml:space="preserve">Música de hoy ... sonido de ayer </t>
  </si>
  <si>
    <t xml:space="preserve">Incluye sonido </t>
  </si>
  <si>
    <t xml:space="preserve">Si sonoriza la organización del evento </t>
  </si>
  <si>
    <t>SALVAJE</t>
  </si>
  <si>
    <t>http://www.facebook.com/wildsalvaje</t>
  </si>
  <si>
    <t>679 53 69 19</t>
  </si>
  <si>
    <t>697 26 22 53</t>
  </si>
  <si>
    <t>josluvic@gail.com</t>
  </si>
  <si>
    <t xml:space="preserve">Grupo de música pop-rock </t>
  </si>
  <si>
    <t>LOGROS Y FRUTOS S.L.U.</t>
  </si>
  <si>
    <t xml:space="preserve">629 161 587 </t>
  </si>
  <si>
    <t>Vsamarkanda71@yahoo.es</t>
  </si>
  <si>
    <t>Teatro, humor para adultos y niño, animación de calle, caricaturista, gymkanas y juegos</t>
  </si>
  <si>
    <t>MALAJOTA FOLK</t>
  </si>
  <si>
    <t>http://www.malajota.com</t>
  </si>
  <si>
    <t>malajotafolk@gmail.com</t>
  </si>
  <si>
    <t>Canciones de siempre, canciones tradicionales que todos hemos cantado alguna vez, las canciones más divertidas de nuestro repertorio, canciones de todo tiempo, de todo lugar""</t>
  </si>
  <si>
    <t xml:space="preserve">De Todo Tiempo y Todo Lugar </t>
  </si>
  <si>
    <t xml:space="preserve">Misa Folk </t>
  </si>
  <si>
    <t xml:space="preserve"> Misa</t>
  </si>
  <si>
    <t>Son de aquí</t>
  </si>
  <si>
    <t>Música Folk</t>
  </si>
  <si>
    <t xml:space="preserve">Villancicos tradicionales </t>
  </si>
  <si>
    <t>Villancicos tradicionales</t>
  </si>
  <si>
    <t>CORO UNIVERSITARIO COMPLUTENSE</t>
  </si>
  <si>
    <t>https://www.corouniversitariocomplutense.com</t>
  </si>
  <si>
    <t>657 108 324</t>
  </si>
  <si>
    <t>686 221 089</t>
  </si>
  <si>
    <t>corouniversitariocomplutense@gmail.com</t>
  </si>
  <si>
    <t>frandebustos@gmail.com</t>
  </si>
  <si>
    <t>Música coral con orquesta, con el programa, W.A. Mozart De lo profano a lo religioso" y dos sin orquesta, "Villancicos" y recorrido Histórico "de la Edad Media al Romanticismo"."</t>
  </si>
  <si>
    <t>THE LAST QUARTER</t>
  </si>
  <si>
    <t>https://www.facebook.com/thelastquarterjazz</t>
  </si>
  <si>
    <t>606 091 400</t>
  </si>
  <si>
    <t xml:space="preserve">923 267 854 </t>
  </si>
  <si>
    <t>cesartocino@gmail.com</t>
  </si>
  <si>
    <t>Jazz manouche, swing, años 30/40</t>
  </si>
  <si>
    <t>TRINOMIO ARTES ESCÉNICAS</t>
  </si>
  <si>
    <t xml:space="preserve">619 681 853 </t>
  </si>
  <si>
    <t>646 638 297</t>
  </si>
  <si>
    <t>659 835 630</t>
  </si>
  <si>
    <t>trinomio.artes.escenicas@gmail.com</t>
  </si>
  <si>
    <t>luisnoktua@gmail.com</t>
  </si>
  <si>
    <t>marriom16@yahoo.es</t>
  </si>
  <si>
    <t xml:space="preserve">Trece </t>
  </si>
  <si>
    <t xml:space="preserve">Vis a Vis en Hawái </t>
  </si>
  <si>
    <t>VOCALIS QUINTETO CAPELLA</t>
  </si>
  <si>
    <t>https://www.facebook.com/vocalisquinteto</t>
  </si>
  <si>
    <t>639 242 233</t>
  </si>
  <si>
    <t>vocalisquinteto@gmail.com</t>
  </si>
  <si>
    <t>ingelmo16@gmail.com</t>
  </si>
  <si>
    <t>Concierto de cinco voces mixtas con versiones a capella de temas de éxito de estilo variado. También se ofrece repertorio apropiado para Navidad.</t>
  </si>
  <si>
    <t>ATHENEA TEATRO JOVEN</t>
  </si>
  <si>
    <t>http://atheneateatro.blogspot.com.es/</t>
  </si>
  <si>
    <t>atheneateatrojoven@gmail.com</t>
  </si>
  <si>
    <t>ngarciagon05@gmail.com</t>
  </si>
  <si>
    <t>Espectáculos Teatrales</t>
  </si>
  <si>
    <t>En esta función todo es un lio</t>
  </si>
  <si>
    <t>Los Dinosaurios el musical</t>
  </si>
  <si>
    <t>ATHENEA MUSICAL</t>
  </si>
  <si>
    <t>http://atheneamusical.blogspot.com.es/</t>
  </si>
  <si>
    <t>atheneamusical@gmail.com</t>
  </si>
  <si>
    <t>Es un espectáculo operístico teatral que consiste en un viaje a través de 8 de las más famosas arias del mundo de la ópera interpretadas en una puesta en escena deliciosa</t>
  </si>
  <si>
    <t>Un musical de comedia</t>
  </si>
  <si>
    <t>Una velada en la ópera</t>
  </si>
  <si>
    <t>Con piano en directo</t>
  </si>
  <si>
    <t>Sin piano en directo</t>
  </si>
  <si>
    <t>MC GREGORY FOLK SOLISTA (ACORDEÓN)</t>
  </si>
  <si>
    <t>etelanga@yahoo.es</t>
  </si>
  <si>
    <t>Repertorio variado que viaja desde el Vals, Tango, Jota, Seguidilla, Pasacalle, Celta, Cajón, Choro Brasileiro, Fandango Vasco, etc.</t>
  </si>
  <si>
    <t>ACTYVA SOCIEDAD COOPERATIVA</t>
  </si>
  <si>
    <t>http://www.circochiquitin.es/</t>
  </si>
  <si>
    <t>circochiquitin@gmail.com</t>
  </si>
  <si>
    <t>Formación, espectáculos, Circo, pasacalles, animación  medieval, navidad, malabares fuego</t>
  </si>
  <si>
    <t>Animación Medieval</t>
  </si>
  <si>
    <t>+ IVA, 3 artistas</t>
  </si>
  <si>
    <t>+ IVA , 2 artistas</t>
  </si>
  <si>
    <t>Animación de Navidad</t>
  </si>
  <si>
    <t>A consultar</t>
  </si>
  <si>
    <t>Arlequines Venecianos</t>
  </si>
  <si>
    <t>Para 6 artistas</t>
  </si>
  <si>
    <t>Para 2 artístas</t>
  </si>
  <si>
    <t>Circo Chiquitín</t>
  </si>
  <si>
    <t>1 Artista + técnico de sonido</t>
  </si>
  <si>
    <t>Show de Fuego</t>
  </si>
  <si>
    <t>Artista + Técnico de sonido</t>
  </si>
  <si>
    <t>EL PIANO FLAMENCO DE CHICO PÉREZ</t>
  </si>
  <si>
    <t>https://chicoperez.wixsite.com/chicoperez</t>
  </si>
  <si>
    <t>chicoantonioperez@yahoo.es</t>
  </si>
  <si>
    <t>Se trata de un espectáculo de Piano flamenco-jazz</t>
  </si>
  <si>
    <t>El piano flamenco de Chico Pérez</t>
  </si>
  <si>
    <t>Piano, Cante, Baile, Viento, Bajo, Percusión</t>
  </si>
  <si>
    <t>Piano, Cante, Bajo, Percusión</t>
  </si>
  <si>
    <t>MUTATIS MUTANDIS (DUO)</t>
  </si>
  <si>
    <t>dygamba@yahoo.es</t>
  </si>
  <si>
    <t>Duo de acordeón y violonchelo que parte de canciones tradicionales, celtas, pasando por bandos</t>
  </si>
  <si>
    <t>SCULPTURE CENTER ESPECTÁCULOS</t>
  </si>
  <si>
    <t>http://www.sculpturecenter.es</t>
  </si>
  <si>
    <t>633 165 027</t>
  </si>
  <si>
    <t>699 886 870</t>
  </si>
  <si>
    <t>fernando.indpendiente@hotmail.com</t>
  </si>
  <si>
    <t>Agencia de espectáculos a nivel nacional con booking &amp; managent de artistas, actores, dj's, gogós, cantantes...</t>
  </si>
  <si>
    <t>ASOCIACIÓN CULTURAL MUSICAL ARENA PEÑARANDA</t>
  </si>
  <si>
    <t>https://www.facebook.com/arenamusicasalamanca/</t>
  </si>
  <si>
    <t>sfiallegas@hotmail.com</t>
  </si>
  <si>
    <t>Música en directo para bodas, eventos, fiestas patronales...</t>
  </si>
  <si>
    <t>Palpitarena</t>
  </si>
  <si>
    <t>Hasta 50 km</t>
  </si>
  <si>
    <t>Por los caminos de Arena</t>
  </si>
  <si>
    <t>LA CUERNA TEATRO</t>
  </si>
  <si>
    <t>https://es-es.facebook.com/Lacuernateatro/</t>
  </si>
  <si>
    <t>644 899 077</t>
  </si>
  <si>
    <t>lacuernateatro@gmail.com</t>
  </si>
  <si>
    <t>Espectáculos teatrales para todos los públicos, especializados en ambientación histórica. Visitas teatralizadas.</t>
  </si>
  <si>
    <t>La Reina Olvidada</t>
  </si>
  <si>
    <t>Sin microfonía</t>
  </si>
  <si>
    <t>Con microfonía.</t>
  </si>
  <si>
    <t>LA RISA DE LA TORTUGA</t>
  </si>
  <si>
    <t>http://www.larisadelatortuga.es/</t>
  </si>
  <si>
    <t>larisadelatortuga@gmail.com</t>
  </si>
  <si>
    <t>Compañía de teatro dedicada especialmente al Clowny Humor fusionandolo con otras disciplinas</t>
  </si>
  <si>
    <t>Como las Pacas al tren</t>
  </si>
  <si>
    <t>(IVA incluido) Consultar desplazamientos</t>
  </si>
  <si>
    <t>Mar de Amores</t>
  </si>
  <si>
    <t>(IVA incluido) Consultar</t>
  </si>
  <si>
    <t>¡Hasta las gotas!</t>
  </si>
  <si>
    <t>(IVA) Incluido. Consultar desplazamiento</t>
  </si>
  <si>
    <t>AMALGAMA FOLK</t>
  </si>
  <si>
    <t xml:space="preserve"> https://www.facebook.com/AmalgamaMusicasDelMundo/</t>
  </si>
  <si>
    <t>679 938 427</t>
  </si>
  <si>
    <t>info@amalgamafolk.es</t>
  </si>
  <si>
    <t>amalgamamusmun@hotmail.com</t>
  </si>
  <si>
    <t>La filosofía del grupo es la recopilación y personalización de música folk peninsular, insular y de diversas culturas de la época de la conquista de América. Música en castellano y ladino</t>
  </si>
  <si>
    <t xml:space="preserve">Un viaje hacia nuestras raíces </t>
  </si>
  <si>
    <t>Concierto en interior</t>
  </si>
  <si>
    <t>Concierto en exterior</t>
  </si>
  <si>
    <t>PABLO PLAZA SINGER</t>
  </si>
  <si>
    <t>https://es-es.facebook.com/pabloplazasinger/</t>
  </si>
  <si>
    <t>pabloplaza06@hotmail.com</t>
  </si>
  <si>
    <t>Dada la polivalencia musical y trayectoria profesional como cantante Plablo Plaza os brinda la posibilidad de adaptar sus diferentes acutaciones al tipo de evento y público al que van dirigidas</t>
  </si>
  <si>
    <t>Viva el Pasodoble". Recital de Canción Española"</t>
  </si>
  <si>
    <t>60 minutos de actuación</t>
  </si>
  <si>
    <t>90 minutos de actuación</t>
  </si>
  <si>
    <t>Al llegar la Blanca Navidad</t>
  </si>
  <si>
    <t>Pablo Plaza Solista</t>
  </si>
  <si>
    <t>Dúo Musical Pablo y Beatriz</t>
  </si>
  <si>
    <t>Canciones de nuestra vida</t>
  </si>
  <si>
    <t>1 hora y media de actuación</t>
  </si>
  <si>
    <t>1 h. de duración</t>
  </si>
  <si>
    <t>El mejor Pop de Ayer y de Hoy</t>
  </si>
  <si>
    <t>60 minutos de duración</t>
  </si>
  <si>
    <t>90 minutos de duración</t>
  </si>
  <si>
    <t>Variedades Musicales</t>
  </si>
  <si>
    <t>Posibilidad de Bailarinas.</t>
  </si>
  <si>
    <t>Incluye montaje. Para facturas IVA 21%</t>
  </si>
  <si>
    <t>HABICHUELA CUENTACUENTOS</t>
  </si>
  <si>
    <t>http://magiaycuentacuentos.com</t>
  </si>
  <si>
    <t>670 051 318</t>
  </si>
  <si>
    <t>676 131 023</t>
  </si>
  <si>
    <t>encarbs@hotmail.com</t>
  </si>
  <si>
    <t>oscarbs23@hotmail.com</t>
  </si>
  <si>
    <t>magiaycuentacuentos@gmail.com</t>
  </si>
  <si>
    <t>Habichuela es magia, color, ilusión. Transforma las palabras en cuentos y los cuentos en sueños. Sus historias traspasan las fronteras de la imaginación. Sesiones de cuentos para niñ@s y para adultos</t>
  </si>
  <si>
    <t>Camino a la ciudad, camino al campo. (El viaje de dos ratones)</t>
  </si>
  <si>
    <t>Cuentos de invierno</t>
  </si>
  <si>
    <t>El pequeño teatro de Gloria Fuertes</t>
  </si>
  <si>
    <t>La casa de la bruja Maruja</t>
  </si>
  <si>
    <t>Lorenzo y Catalina</t>
  </si>
  <si>
    <t>Los pasteles de mi abuelo</t>
  </si>
  <si>
    <t>Manos</t>
  </si>
  <si>
    <t>Merendado con Gloria</t>
  </si>
  <si>
    <t>Pitas, pitas, pitas</t>
  </si>
  <si>
    <t>Raices</t>
  </si>
  <si>
    <t>¿De quién es esta sombra?</t>
  </si>
  <si>
    <t>Érase una vez</t>
  </si>
  <si>
    <t>MAGO OSKI</t>
  </si>
  <si>
    <t>Combinación de magia y humor. El Mago Oski os hará reír, participar, os ilusionará haciendo pasar un momento inigualable. Recomendado para Fiestas populares y familiares.</t>
  </si>
  <si>
    <t>Colores Mágicos</t>
  </si>
  <si>
    <t>El día más importante de mi vida... ¡Quiero magia!</t>
  </si>
  <si>
    <t>Magia con juguetes</t>
  </si>
  <si>
    <t>Magia entre libros</t>
  </si>
  <si>
    <t>Sueños Mágicos</t>
  </si>
  <si>
    <t>The Magic of de Christmas</t>
  </si>
  <si>
    <t>Un, dos, tres,... Abracadabra</t>
  </si>
  <si>
    <t>CORAL DE BÉJAR</t>
  </si>
  <si>
    <t>https://es-es.facebook.com/coralistasbejar</t>
  </si>
  <si>
    <t>661 029 830</t>
  </si>
  <si>
    <t>665 695 220</t>
  </si>
  <si>
    <t>coraldebejar@gmail.com</t>
  </si>
  <si>
    <t>Conciertos de música coral de todas las épocas y todos los estilos.</t>
  </si>
  <si>
    <t>LOS CHARRITOS DE SALAMANCA</t>
  </si>
  <si>
    <t>https://es-es.facebook.com/LosCharritosDeSalamanca.LuciayJose/</t>
  </si>
  <si>
    <t>loscharritosdesalamanca@hotmail.com</t>
  </si>
  <si>
    <t>Pasacalles, acompañamiento a misas y procesiones, bailes tradicionales, espectáculos sobre escenario (folklore Charro), charlas y conferencias.</t>
  </si>
  <si>
    <t>Al son de la tradición</t>
  </si>
  <si>
    <t>Orientativo</t>
  </si>
  <si>
    <t>Extrecharro</t>
  </si>
  <si>
    <t>Dependiendo del número de participantes</t>
  </si>
  <si>
    <t>ASOCIACIÓN CULTURA SQUIZO TEATRO</t>
  </si>
  <si>
    <t>squizoteatro@gmail.com</t>
  </si>
  <si>
    <t>rafalevan@gmail.com</t>
  </si>
  <si>
    <t>gseber81@hotmail.com</t>
  </si>
  <si>
    <t>@nueve</t>
  </si>
  <si>
    <t>Para una actuación</t>
  </si>
  <si>
    <t>La Huella (Sleuth)</t>
  </si>
  <si>
    <t>Mamaa¡</t>
  </si>
  <si>
    <t>NONAME JAZZ 5TET</t>
  </si>
  <si>
    <t>sergiobravosax@gmail.com</t>
  </si>
  <si>
    <t>Quinteto de Jazz con saxo, trompeta, piano, contrabajo y batería. El repertorio basado en standards de jazz, swing, bossa, composiciones propias y versiones de grupos actuales con música improvisada.</t>
  </si>
  <si>
    <t>CORO POPULAR DE VILLORUELA</t>
  </si>
  <si>
    <t>charomilaza@gmail.com</t>
  </si>
  <si>
    <t>Cánticos antígüos del entorno rural de Salamanca y de otras provincias</t>
  </si>
  <si>
    <t>ALTEMA DE AUDIOVISUALES</t>
  </si>
  <si>
    <t>https://www.altemadespectaculos.es/</t>
  </si>
  <si>
    <t>altemadespectaculos@hotmail.com</t>
  </si>
  <si>
    <t>Audiovisuales varios</t>
  </si>
  <si>
    <t>ALTEMA DE ESPECTACULOS</t>
  </si>
  <si>
    <t>http://www.altemadespectaculos.es</t>
  </si>
  <si>
    <t>Agencia de espectáculos, contratación de orquesta, alquiler de sonido iluminación, tarimas, escenarios, audiovisuales varios.</t>
  </si>
  <si>
    <t>MUSICAL SÁNCHEZ MARCOS S.L.</t>
  </si>
  <si>
    <t>http://www.musicalsanchezmarcos.net</t>
  </si>
  <si>
    <t>info@musicalsanchezmarcos.net</t>
  </si>
  <si>
    <t>Alquiler de sonido iluminación tarimas escenarios audiovisuales varios. Venta de equipos de sonido iluminación e instrumentos musicales</t>
  </si>
  <si>
    <t>ABISINIOS, DULZAINEROS SALMANTINOS</t>
  </si>
  <si>
    <t>Música Tradicional y Contemporánea con Dulzainas</t>
  </si>
  <si>
    <t>TAMBORILERO JOSÉ JUAN MORENO DÍAZ</t>
  </si>
  <si>
    <t>617 558 438</t>
  </si>
  <si>
    <t>fresneda_@hotmail.com</t>
  </si>
  <si>
    <t>Tamborilero individual o acompañado de Grupo Charro</t>
  </si>
  <si>
    <t>TALLER DIDÁCTICO ARTE FLAMENCO</t>
  </si>
  <si>
    <t>alonsopavonreyes@gmail.com</t>
  </si>
  <si>
    <t>angel.tavira@gmail.com</t>
  </si>
  <si>
    <t>Dar a conocer este arte, a través de una narrativa en escenario en el que se especifica el cante, el baile y la guitarra.</t>
  </si>
  <si>
    <t>GRUPO FOLKLÓRICO AL SON DEL TAMBORIL""</t>
  </si>
  <si>
    <t>https://www.facebook.com/Grupo-Folklorico-Al-Son-del-Tamboril-519105395153775/</t>
  </si>
  <si>
    <t>juanjocrodrigo@yahoo.com</t>
  </si>
  <si>
    <t>ed_ml@hotmail.com</t>
  </si>
  <si>
    <t>Baile y danza tradicional, pasacalles y acompañamientos fiestas religiosas, misa castellana y actuaciones folklóricas</t>
  </si>
  <si>
    <t>EN3JAZZ EVENTOS MUSICALES</t>
  </si>
  <si>
    <t>http://www.pro-musica.es/en3jazz/en3jazz.htm</t>
  </si>
  <si>
    <t>en3jazz@hotmail.com</t>
  </si>
  <si>
    <t>mario_trompa@hotmail.com</t>
  </si>
  <si>
    <t>nathaliefitz@hotmail.com</t>
  </si>
  <si>
    <t>Trío de músicos profesionales. Realizamos eventos musicales y culturales de todo tipo, conciertos, bodas, cocteles, amenizaciones, etc. Tocamos en directo y tenemos un amplio repertorio.</t>
  </si>
  <si>
    <t>Bonjour Paris!</t>
  </si>
  <si>
    <t>El taller de la bici</t>
  </si>
  <si>
    <t>Concierto pedagógico</t>
  </si>
  <si>
    <t>Un poco de música para tus orejas</t>
  </si>
  <si>
    <t>en3Jazz en concierto</t>
  </si>
  <si>
    <t>Concierto</t>
  </si>
  <si>
    <t>en3Jazz en el cine</t>
  </si>
  <si>
    <t>en3Jazz en navidad</t>
  </si>
  <si>
    <t>en3Jazz tributo al rock</t>
  </si>
  <si>
    <t>ALICIA JUKE BOX</t>
  </si>
  <si>
    <t>a.a.lucas@hotmail.com</t>
  </si>
  <si>
    <t>Cantante Intérprete</t>
  </si>
  <si>
    <t>ATRUSA PRODUCCIONES</t>
  </si>
  <si>
    <t>http://atrusaproduccionesaudiovisuales.com/</t>
  </si>
  <si>
    <t>Producción audiovisual. Vídeo, fotografía, diseño. Creación, autoría y multicopiado DVD. Digitalización cintas y negativos.</t>
  </si>
  <si>
    <t>ECOS DE LA MORAÑA</t>
  </si>
  <si>
    <t>edupdominguez@hotmail.com</t>
  </si>
  <si>
    <t>Música Tradicional Castellana</t>
  </si>
  <si>
    <t>TURISMO &amp; ARTES ESCÉNICAS S.L.</t>
  </si>
  <si>
    <t>https://www.unioncultural.com/</t>
  </si>
  <si>
    <t>info@turismoyartesescenicas.com</t>
  </si>
  <si>
    <t>Artistas, Obras de Teatro, Musicales, Compañías Nacionales de Danza, Opera, Lírica, Orquestas Sinfónicas durante más de 40 años en espacios escénicos de toda España, Europa y Resto del mundo.</t>
  </si>
  <si>
    <t>Chifo de Los Trilocos TVE</t>
  </si>
  <si>
    <t>y taquilla</t>
  </si>
  <si>
    <t>El Gran Musical de París Moulin Rouge Tribute""</t>
  </si>
  <si>
    <t>Gastos de autocar y mantenimiento</t>
  </si>
  <si>
    <t>El último que apague la luz - Emma Ozores</t>
  </si>
  <si>
    <t>3581.6</t>
  </si>
  <si>
    <t>Una Noche Fantastica - El Aberroncho</t>
  </si>
  <si>
    <t>de traslados y el 80% de taquilla</t>
  </si>
  <si>
    <t>THE WEDDING ROCK BAND</t>
  </si>
  <si>
    <t>http://www.theweddingrockband.com</t>
  </si>
  <si>
    <t>616 880 866</t>
  </si>
  <si>
    <t>conciertoalacarta@gmail.com</t>
  </si>
  <si>
    <t xml:space="preserve">Versiones pop-rock de grandes éxitos de todos los tiempos (Españoles e internacionales) </t>
  </si>
  <si>
    <t>RODRIGO CUENTACUENTOS</t>
  </si>
  <si>
    <t>http://rodrigocuentacuentos.blogspot.com/</t>
  </si>
  <si>
    <t>rodrigocuentacuentos@gmail.com</t>
  </si>
  <si>
    <t>Cuentacuentos, bebecuentos y animación a la lectura</t>
  </si>
  <si>
    <t>Al son de Tomás Bretón</t>
  </si>
  <si>
    <t>+ 10% IVA</t>
  </si>
  <si>
    <t>Beee...Beee...cuentos (bebecuento)</t>
  </si>
  <si>
    <t>euros + 10% IVA</t>
  </si>
  <si>
    <t>Bichitos (bebecuento)</t>
  </si>
  <si>
    <t>Como perros y gatos</t>
  </si>
  <si>
    <t>Cuentos de la madre Tierra</t>
  </si>
  <si>
    <t>Cuentos de siempre como nunca oíste</t>
  </si>
  <si>
    <t>De lo que le sucedió a Lázaro de Tormes</t>
  </si>
  <si>
    <t>El buscador de leyendas</t>
  </si>
  <si>
    <t>Historias de ratones (bebecuento)</t>
  </si>
  <si>
    <t>Kikiricuentos</t>
  </si>
  <si>
    <t>La ingeniosa historia del ingenioso hidalgo</t>
  </si>
  <si>
    <t>ROYSANDIS S.L.</t>
  </si>
  <si>
    <t>http:www.roysandis.com</t>
  </si>
  <si>
    <t>920 303 252</t>
  </si>
  <si>
    <t>635 505 234</t>
  </si>
  <si>
    <t>alejandro@roysandis.com</t>
  </si>
  <si>
    <t>royuela@roysandis.com</t>
  </si>
  <si>
    <t>Fabricación de nacimientos gigantes</t>
  </si>
  <si>
    <t>SUSO GONZÁLEZ</t>
  </si>
  <si>
    <t>https://www.susogonzalez.com/</t>
  </si>
  <si>
    <t>susogonzalez@yahoo.es</t>
  </si>
  <si>
    <t>susoguitar@gmail.com</t>
  </si>
  <si>
    <t>Conciertos didácticos que fomentan la creatividad: creación de canciones, cuentos... Dirigidos especialmente al alumnado de Infantil, Primaria y ESO</t>
  </si>
  <si>
    <t>Haz tu canción con el móvil y el Audacity</t>
  </si>
  <si>
    <t>IVA incluido. Con equipo propio.</t>
  </si>
  <si>
    <t>Historia de tres guitarras</t>
  </si>
  <si>
    <t>IVA incluido. Con equipo propio</t>
  </si>
  <si>
    <t>Para más de 20 actiuaciones</t>
  </si>
  <si>
    <t>SOLEÁRTE</t>
  </si>
  <si>
    <t>irenemotos@hotmail.es</t>
  </si>
  <si>
    <t>motosirene@gmail.com</t>
  </si>
  <si>
    <t>Grupo de Baile Flamenco</t>
  </si>
  <si>
    <t>Grupo de Baile Flamenco Sensación Flamenca""</t>
  </si>
  <si>
    <t>Depende kilometraje y componentes</t>
  </si>
  <si>
    <t>NEREIDA SANCHÓN SÁNCHEZ</t>
  </si>
  <si>
    <t>https://www.facebook.com/pages/category/Artist/Nereida-Sanchon-Grimaldo-433812557057147/</t>
  </si>
  <si>
    <t>chemajms@hotmail.com</t>
  </si>
  <si>
    <t>jm.sanchon@vasbe.com</t>
  </si>
  <si>
    <t>Actuación de música flamenca en directo. Acompañada de 1-2 guitarras y un cajón flamenco</t>
  </si>
  <si>
    <t>Gira a solas con Nereida</t>
  </si>
  <si>
    <t>+ IVA si se necesita sonido 150 Euros + IVA</t>
  </si>
  <si>
    <t>MARÍA JOSÉ BÉJAR  LA CORDOBESA""</t>
  </si>
  <si>
    <t>Espectáculo de Copla y Canción Española</t>
  </si>
  <si>
    <t>Copla y Canción Española con Mª José Béjar La Cordobesa""</t>
  </si>
  <si>
    <t>FILIGRANA FOLK</t>
  </si>
  <si>
    <t>duofiligrana@gmail.com</t>
  </si>
  <si>
    <t>Canto, percusión y baile tradicional Salmantino</t>
  </si>
  <si>
    <t>Canto de la misa Castellana-Charra y acompañamiento a la procesión</t>
  </si>
  <si>
    <t>Si va acompañado de grupo de charros</t>
  </si>
  <si>
    <t>Canto de misa y procesión</t>
  </si>
  <si>
    <t>Recital Música con Raíces""</t>
  </si>
  <si>
    <t>70 minutos de Canto y Percusión</t>
  </si>
  <si>
    <t>BALEO</t>
  </si>
  <si>
    <t>Concierto de música tradicional, basado en canciones recogidas por miembros del grupo en las comarcas de Vitigudino, Ciudad Rodrigo y Lumbrales fundamentalmente.</t>
  </si>
  <si>
    <t>RAÚL DOMÍNGUEZ PALOMO</t>
  </si>
  <si>
    <t>gcfolk@gmail.com</t>
  </si>
  <si>
    <t>Copla</t>
  </si>
  <si>
    <t>Tributo a los grandes de la copla</t>
  </si>
  <si>
    <t>IVA Y SONIDO INCLUIO</t>
  </si>
  <si>
    <t>FOREVENT EVENTOS</t>
  </si>
  <si>
    <t>info@formacionyeventos.com</t>
  </si>
  <si>
    <t>robertomontes@formacionyeventos.com</t>
  </si>
  <si>
    <t>juandelgado@formacionyeventos.com</t>
  </si>
  <si>
    <t>Empresa dedicada a los eventos de todo tipo, desde culturales, musicales, espectáculos de calle, turismo, ocio y tiempo libre.</t>
  </si>
  <si>
    <t xml:space="preserve">Concierto de Pop Rock en Español </t>
  </si>
  <si>
    <t>Forevent Cantajuegos</t>
  </si>
  <si>
    <t>Variable según el número de integrantes</t>
  </si>
  <si>
    <t>Forevent Night Show</t>
  </si>
  <si>
    <t>Temporada baja</t>
  </si>
  <si>
    <t>Temporada alta</t>
  </si>
  <si>
    <t>DE RONDA PRODUCCIONES</t>
  </si>
  <si>
    <t>https://wwwfacebook.com/DeRondaproducciones</t>
  </si>
  <si>
    <t>630 023 019</t>
  </si>
  <si>
    <t>info@rondaproducciones.es</t>
  </si>
  <si>
    <t>raulsalesp@gmail.com</t>
  </si>
  <si>
    <t>Espectáculos de música y danza tradicional, infantiles, música de calle. Grandes conciertos en pequeño y gran formato.</t>
  </si>
  <si>
    <t>Músicas de la Raya</t>
  </si>
  <si>
    <t>Odaiko Vaya circo""</t>
  </si>
  <si>
    <t>Incluye equipo y técnico de sonido</t>
  </si>
  <si>
    <t>Orquestina de la Abuela Pina</t>
  </si>
  <si>
    <t>Vanesa Muela, De Raíz</t>
  </si>
  <si>
    <t>incluye equipo de sonido</t>
  </si>
  <si>
    <t>Con bailadores, incluye equipo de sonido.</t>
  </si>
  <si>
    <t>Yorukalia Ci: Un encuentro entre la Danza Española, el Jazz y diversas músicas del mundo.</t>
  </si>
  <si>
    <t>METATOPÍA - UNA BARRACA DEL SIGLO XXI</t>
  </si>
  <si>
    <t>https://metabody.eu/es/barraca-siglo-xxi/</t>
  </si>
  <si>
    <t>687 558 436</t>
  </si>
  <si>
    <t>jaimedelval.reverso@gmail.com</t>
  </si>
  <si>
    <t>Instalación/espectáculo audiovisual interactivo y digital en las plazas públicas, donde el público crea imágenes y sonidos a través de sensores, proyectando una escultura móvil y traslúcida.</t>
  </si>
  <si>
    <t>SERGIO DE LOPE</t>
  </si>
  <si>
    <t>http://sergiodelope.com/</t>
  </si>
  <si>
    <t>sergiodelopeflamenco@gmail.com</t>
  </si>
  <si>
    <t xml:space="preserve">Concierto del Flautista y Saxofonista de Flamenco-Jazz Sergio de Lope, Ganador del Premio Filón Minero del Festival Internacional del Cante de las Minas en 2017._x000D_
</t>
  </si>
  <si>
    <t>Sergio de Lope - Ser de luz</t>
  </si>
  <si>
    <t>Gastos estancias aparte. Formato Quinteto</t>
  </si>
  <si>
    <t>Todos los gastos incluidos. Quinteto</t>
  </si>
  <si>
    <t>IRREVERSIBLES POÉTICA COLECTIVA</t>
  </si>
  <si>
    <t>http://irreversiblespoeticacolectiva.blogspot.com/</t>
  </si>
  <si>
    <t>emiliopapel@yahoo.es</t>
  </si>
  <si>
    <t>Recital de poesía con música de piano, guitarra...</t>
  </si>
  <si>
    <t>OPUSCULISTAS IRREVERSIBLES</t>
  </si>
  <si>
    <t>Dependiendo de desplazamiento y otras consideraciones a negociar</t>
  </si>
  <si>
    <t>AARÓN SALAZAR QUINTETO</t>
  </si>
  <si>
    <t>https://www.youtube.com/watch?v=Sd7DpK2ZkBk</t>
  </si>
  <si>
    <t>aaronpianista41@gmail.com</t>
  </si>
  <si>
    <t>Actuación de flamenco fusión, con temas propios y versiones y acompañando de baile flamenco</t>
  </si>
  <si>
    <t>MIGUEL DE LUCAS</t>
  </si>
  <si>
    <t>http://www.miguelillo.com</t>
  </si>
  <si>
    <t xml:space="preserve">655 272 435 </t>
  </si>
  <si>
    <t>980 165 555</t>
  </si>
  <si>
    <t>info@migueldelucas.com</t>
  </si>
  <si>
    <t>Actuaciones de magia y teatro que mezclan por partes iguales la diversión, la participación y el humor. Son para todos los públicos.</t>
  </si>
  <si>
    <t>OKARINO TRAPISONDA TEATRO DE TÍTERES, S.L.</t>
  </si>
  <si>
    <t>http://www.okarino.com/</t>
  </si>
  <si>
    <t>okarino@okarino.com</t>
  </si>
  <si>
    <t>ocarinotrapisonda@gmail.com</t>
  </si>
  <si>
    <t>Teatro de marionetas especialmente dirigidas a público infantil y familiar. Obras válidas para realizarse en teatros, salas y al aire libre en plazas, jardines y calle.</t>
  </si>
  <si>
    <t>Brux el murciano</t>
  </si>
  <si>
    <t>720 euros + IVA (varias representaciones obtienen descuentos)</t>
  </si>
  <si>
    <t>Los tres cerditos</t>
  </si>
  <si>
    <t>720 euros + IVA (varias representaciones obtienen descuento)</t>
  </si>
  <si>
    <t>Pasitos (de Lope de Rueda)</t>
  </si>
  <si>
    <t>DAVID GARCÍA FREILE</t>
  </si>
  <si>
    <t>http://davidgfreile.com/</t>
  </si>
  <si>
    <t>davidgfreile@gmail.com</t>
  </si>
  <si>
    <t>Música antigua y folk, haciendo un repaso desde la época medieval a la actualidad para explicar diversos instrumentos insólitos que hoy en días es difícil de ver.</t>
  </si>
  <si>
    <t>Doulce Memoire: La música desde la Edad Media hasta hoy</t>
  </si>
  <si>
    <t xml:space="preserve">A negociar </t>
  </si>
  <si>
    <t>CASCABEL DE ÁVILA</t>
  </si>
  <si>
    <t>cascabeldeavila1771@gmail.com</t>
  </si>
  <si>
    <t>Cantaor de flamenco</t>
  </si>
  <si>
    <t>DIRECTO 21, SONIDO &amp; ILUMINACIÓN</t>
  </si>
  <si>
    <t>http://www.directo21.com</t>
  </si>
  <si>
    <t>sergiolmarcos@hotmail.com</t>
  </si>
  <si>
    <t>Empresas de sonorización e iluminación de espectáculos y eventos (conciertos, obras de teatro, conferencias, competiciones deportivas, ceremonias, etc...)</t>
  </si>
  <si>
    <t>FANI ORTIZ</t>
  </si>
  <si>
    <t>nanyfani87@gmail.com</t>
  </si>
  <si>
    <t>Red de conciertos a cargo de la cantante cólera televisa Fani Ortiz</t>
  </si>
  <si>
    <t>Fani Ortiz La Copla sigue adelante""</t>
  </si>
  <si>
    <t>Secuencias profesionales + Pianista</t>
  </si>
  <si>
    <t>7 músicos en directo</t>
  </si>
  <si>
    <t>ALBERTO CABRILLAS</t>
  </si>
  <si>
    <t>https://www.youtube.com/watch?v=bHPQtN24Eik</t>
  </si>
  <si>
    <t>csalberto80@hotmail.com</t>
  </si>
  <si>
    <t>Monólogos basados en los pueblos, cosas peculiares y batallas de la gente que allí convive.</t>
  </si>
  <si>
    <t>Mi pueblo y su gente</t>
  </si>
  <si>
    <t>PANDORA NOVIEMBRE. TALLER DE RADIO.</t>
  </si>
  <si>
    <t>http://pandoranoviembre.com/?page_id=16</t>
  </si>
  <si>
    <t>quequica@yahoo.es</t>
  </si>
  <si>
    <t>pandoranoviembre@gmail.com</t>
  </si>
  <si>
    <t>Taller de radio para todas las edades, con posibilidad de teatrillo</t>
  </si>
  <si>
    <t>CÍA. SANTIMBANQUI</t>
  </si>
  <si>
    <t>http://www.santimbanqui.com/</t>
  </si>
  <si>
    <t>santi@santimbanqui.com</t>
  </si>
  <si>
    <t>Circo, humor, magia, equilibrios, teatro gestual y energía delirante son las claves de este show_x000D_
que ya ha dado la vuelta al mundo._x000D_
Tanto para público infantil como para adultos de 0 a 99 años.</t>
  </si>
  <si>
    <t>MAGO CRISTIAN DREAM</t>
  </si>
  <si>
    <t>miguelmerinoroman@gmail.com</t>
  </si>
  <si>
    <t>Magia de escenario, Magia de Salón, magia de cerca y grandes ilusiones, un show de magia distinto que no dejará indiferente al Público, realizado por uno de los magos con más proyección de este país.</t>
  </si>
  <si>
    <t>LUIS AGIUS</t>
  </si>
  <si>
    <t>http://www.parnasodelasmusas.es/</t>
  </si>
  <si>
    <t>luisagius@hotmail.com</t>
  </si>
  <si>
    <t>redaccion@parnasodelasartes.net</t>
  </si>
  <si>
    <t>Concertista de piano, compositor dramaturgo</t>
  </si>
  <si>
    <t>Agonía y Extasis</t>
  </si>
  <si>
    <t>Recital poesía y piano</t>
  </si>
  <si>
    <t>Recital de poesía y piano</t>
  </si>
  <si>
    <t>MARÍA MERCEDES</t>
  </si>
  <si>
    <t>larimar5@outlook.es</t>
  </si>
  <si>
    <t>Bailes populares, todo tipo de ritmos como tango, cumbia, pasodoble..._x000D_
Para todo tipo de públicos.</t>
  </si>
  <si>
    <t>Copla viva</t>
  </si>
  <si>
    <t>+ IVA, incluye equipo de sonido</t>
  </si>
  <si>
    <t>CHARO JAULAR</t>
  </si>
  <si>
    <t>https://www.charojaular.info/</t>
  </si>
  <si>
    <t>charojaular@yahoo.es</t>
  </si>
  <si>
    <t>Espectáculo de cuentos para familias</t>
  </si>
  <si>
    <t>Tu, yo y un montón de secretos</t>
  </si>
  <si>
    <t>2 sesiones por el mismo cliente</t>
  </si>
  <si>
    <t>ELIA TRALARÁ &amp; UXIA LÓPEZ</t>
  </si>
  <si>
    <t xml:space="preserve">https://www.youtube.com/watch?v=elfF-N6DX5s </t>
  </si>
  <si>
    <t>orgulloruralespectaculo@gmail.com</t>
  </si>
  <si>
    <t>hola@eliatralara.com</t>
  </si>
  <si>
    <t>melopezpalomo@gmail.com</t>
  </si>
  <si>
    <t xml:space="preserve">Teatro y música en directo para todos los públicos. </t>
  </si>
  <si>
    <t>Orgullo rural</t>
  </si>
  <si>
    <t>MAGO VARI</t>
  </si>
  <si>
    <t>magovari@hotmail.es</t>
  </si>
  <si>
    <t>Magia participativa, combinando juegos de magia con humor</t>
  </si>
  <si>
    <t>Divermagia</t>
  </si>
  <si>
    <t>Ilusiones encarcajadas</t>
  </si>
  <si>
    <t>GRUPO FLAMENCO AIRES CHARROS""</t>
  </si>
  <si>
    <t>lourdes.ludy@hotmail.com</t>
  </si>
  <si>
    <t>manukata1@hotmail.com</t>
  </si>
  <si>
    <t xml:space="preserve">Baile de Sevillanas, Rumbas, Pasodobles, Alegrías, etc... algunos de ellos con caballos si es sitio abierto, y una exhibición de Domo Vaquera en manos de un Jinete profesional._x000D_
</t>
  </si>
  <si>
    <t>Galopando por los sueños</t>
  </si>
  <si>
    <t>Representación de obras teatrales</t>
  </si>
  <si>
    <t>GRUPO DE TEATRO TRÉBOL TEATRO ATENEO</t>
  </si>
  <si>
    <t>luisgutierrezbarrio@gmail.com</t>
  </si>
  <si>
    <t>Grupo de teatro aficionado, que pretende representar obras en toda la provincia de Salamanca</t>
  </si>
  <si>
    <t>A media luz los tres</t>
  </si>
  <si>
    <t>Subvencionar gastos y donativo al Ateneo</t>
  </si>
  <si>
    <t>10 CUERDAS POP</t>
  </si>
  <si>
    <t>dulceruido@hotmail.com</t>
  </si>
  <si>
    <t>Formato musical formado por dos componentes Guitarra y voz y Cello.  Su actuación consiste en un repaso por las canciones del pop español más conocido.</t>
  </si>
  <si>
    <t>10 Cuerdas Pop</t>
  </si>
  <si>
    <t>Escenario móvil y equipos de luz y sonido.</t>
  </si>
  <si>
    <t>Formato sencillo de Calle</t>
  </si>
  <si>
    <t>TEATRO DE PONIENTE</t>
  </si>
  <si>
    <t>https://www.teatrodeponiente.com/</t>
  </si>
  <si>
    <t>teatrodeponiente@gmail.com</t>
  </si>
  <si>
    <t>El Quijote, la historia secreta</t>
  </si>
  <si>
    <t>La loca historia de la literatura</t>
  </si>
  <si>
    <t>Secundario, vida de un cómico de provincias</t>
  </si>
  <si>
    <t>PROYECTOS MUSICALES VÍCTOR ANTÓN</t>
  </si>
  <si>
    <t>https://www.facebook.com/victor.anton1</t>
  </si>
  <si>
    <t>victorat84@hotmail.com</t>
  </si>
  <si>
    <t xml:space="preserve">Propuestas de diferentes proyectos musicales relacionados con el jazz, el folk y la música_x000D_
original._x000D_
</t>
  </si>
  <si>
    <t>SoloParaLocos Concierto</t>
  </si>
  <si>
    <t>Proyectos musicales</t>
  </si>
  <si>
    <t>Víctor Antón group</t>
  </si>
  <si>
    <t>Concierto Jazz</t>
  </si>
  <si>
    <t>PROYECTO M.E.I. (MÚSICAS ÉTNICAS DE IMPROVISACIÓN)</t>
  </si>
  <si>
    <t>chusgargon@gmail.com</t>
  </si>
  <si>
    <t>Arreglos modernos e improvisación jazz partiendo de temas de música tradicional castellanoleonesa</t>
  </si>
  <si>
    <t>POPY VEGAS</t>
  </si>
  <si>
    <t>majonve@gmail.com</t>
  </si>
  <si>
    <t>Cuenta cuentos, teatro, narración oral, teatro infantil, juvenil y adulto, títeres...</t>
  </si>
  <si>
    <t>Aika (en búsqueda)</t>
  </si>
  <si>
    <t>La vida es un cuento y los cuentos sueños son</t>
  </si>
  <si>
    <t>Y dale con el cuento...(Historias que nos hicieron creer)</t>
  </si>
  <si>
    <t>ARTISTAS ONG: INSPIRATION PERSONA</t>
  </si>
  <si>
    <t>https://www.inspirationpersona.com/?lang=es</t>
  </si>
  <si>
    <t>inspirationpersona@gmail.com</t>
  </si>
  <si>
    <t>irisjugo@gmail.com</t>
  </si>
  <si>
    <t>Conciertos de clásica, orquesta, arte colectivo, talleres pedagógicos, jazz y música moderna. Codiseñamos eventos</t>
  </si>
  <si>
    <t>Cuerdas al Aire - Orquesta Sinfónica Ciudad de Getafe</t>
  </si>
  <si>
    <t>Orquesta sinfónica de 18 intérpretes. Conferencia antes del concierto. Director musical. Desplazamiento.</t>
  </si>
  <si>
    <t>Duo-Sentir la Música</t>
  </si>
  <si>
    <t>Jazz-Beatles. Human project</t>
  </si>
  <si>
    <t>Paseo Musical Navidad</t>
  </si>
  <si>
    <t>Dos conciertos</t>
  </si>
  <si>
    <t>Un concierto</t>
  </si>
  <si>
    <t>JOSÉ LUIS ENCINAS</t>
  </si>
  <si>
    <t>http://encinasguitarra.com/</t>
  </si>
  <si>
    <t>contacto@encinasguitarra.com</t>
  </si>
  <si>
    <t>elegonuncaduerme@gmail.com</t>
  </si>
  <si>
    <t>Concierto de Guitarra Española. Puede ser en solitario, dúo o trío.</t>
  </si>
  <si>
    <t>DESBANDADOS</t>
  </si>
  <si>
    <t>https://www.facebook.com/DesbandadosSalamanca</t>
  </si>
  <si>
    <t>info@pentagonoproducciones.com</t>
  </si>
  <si>
    <t>A través de un sonido sólido, preciso y elegante, el oyente podrá disfrutar del mejor pop-rock nacional e internacional ejecutado con reconocibles melodías y solventes estribillos</t>
  </si>
  <si>
    <t>GRUPO LA BÚSQUEDA</t>
  </si>
  <si>
    <t>https://www.facebook.com/grupolabuusquedaoficial</t>
  </si>
  <si>
    <t>Espectáculo de música en directo compuesto por un cuarteto base musical y dos voces, masculina y femenina.</t>
  </si>
  <si>
    <t>KRONOS DE CINE</t>
  </si>
  <si>
    <t>https://www.facebook.com/orquestakronos/about/?ref=page_internal</t>
  </si>
  <si>
    <t>Espectáculo novedoso, en el que se mezcla lo visual con la música en directo. Un repertorio musical basado en las bandas sonoras más míticas y reconocidas.</t>
  </si>
  <si>
    <t>LAURA CERDEÑO</t>
  </si>
  <si>
    <t>https://www.youtube.com/user/lauramoreno87</t>
  </si>
  <si>
    <t>Espectáculo homenaje a la canción Española</t>
  </si>
  <si>
    <t>SENTI2 MUSIC</t>
  </si>
  <si>
    <t>https://www.facebook.com/Senti2Music-Bodas-103750327661157/</t>
  </si>
  <si>
    <t>Espectáculo de música Clásicos de nuestra vida" acompañado de una sola voz y piano."</t>
  </si>
  <si>
    <t>PENTÁGONO PRODUCCIONES</t>
  </si>
  <si>
    <t>https://sites.google.com/view/pentagonoproducciones/index?fbclid=lwAR19kA_Krq01F</t>
  </si>
  <si>
    <t xml:space="preserve">Magia, humor, ilusionismo, música, teatro de calle (entre otras artes escénicas) </t>
  </si>
  <si>
    <t>SERGIO GONZÁLEZ, EL NIÑO DE BOHADILLA""</t>
  </si>
  <si>
    <t>TERESA BLANCO</t>
  </si>
  <si>
    <t>Concierto de boleros con una voz solista que relata una historia real de amor a través de canciones reconocidas de la historia de la música.</t>
  </si>
  <si>
    <t>COMPAÑÍA DE TEATRO NUEVA ESCENA, S.L."</t>
  </si>
  <si>
    <t>http://nuevaescenateatro.com/</t>
  </si>
  <si>
    <t>info@nuevaesceenateatro.com</t>
  </si>
  <si>
    <t>distribucion@nuevaescenateatro.com</t>
  </si>
  <si>
    <t>juanjosevero@hotmail.com</t>
  </si>
  <si>
    <t>Creación de Espectáculos de diversos estilos y para todo tipo de públicos._x000D_
Cursos de Teatro._x000D_
Actividades de Animación</t>
  </si>
  <si>
    <t>El pequeño Quijote</t>
  </si>
  <si>
    <t>Héroes de andar por casa</t>
  </si>
  <si>
    <t>AMONG BRASS QUINTET</t>
  </si>
  <si>
    <t>https://www.instagram.com/among_brass_quintet/</t>
  </si>
  <si>
    <t>pablo.geoambiental@gmail.com</t>
  </si>
  <si>
    <t>Amonng Brass Show</t>
  </si>
  <si>
    <t>Conciertos con repertorio específico</t>
  </si>
  <si>
    <t>Among Brass Show</t>
  </si>
  <si>
    <t>SEVEN HIFI SET</t>
  </si>
  <si>
    <t>https://www.youtube.com/watch?v=jwuuCtl8RXY</t>
  </si>
  <si>
    <t>imaztejedor@hotmail.com</t>
  </si>
  <si>
    <t>gruposevensalamanca@gmail.com</t>
  </si>
  <si>
    <t>fgcampo@gmail.com</t>
  </si>
  <si>
    <t>Espectáculo cómico-musical en el cual se hace un repaso cronológico de la evolución musical desde los guateques de antaño, hasta el reggaton de nuestros días.</t>
  </si>
  <si>
    <t>DEL GÜATEQUE AL REGGAETON</t>
  </si>
  <si>
    <t>Fines de semana, festivos o relevantes</t>
  </si>
  <si>
    <t>Días entre semana</t>
  </si>
  <si>
    <t>YORUKALIA COMPAÑÍA</t>
  </si>
  <si>
    <t>https://yorukalia.wixsite.com/yorukalia</t>
  </si>
  <si>
    <t>yorukalia@gmail.com</t>
  </si>
  <si>
    <t>Espectáculos de danza española con musica en directo, pianista y guitarrista)</t>
  </si>
  <si>
    <t>Helena</t>
  </si>
  <si>
    <t>espectáculo formación trío (bailarina danza española, pianista, guitarrista)</t>
  </si>
  <si>
    <t>Jazztañuela</t>
  </si>
  <si>
    <t>Tierra Mestiza</t>
  </si>
  <si>
    <t>Espectáculo formación cuarteto (bailarina danza española, bailaora de flamenco, pianista y_x000D_
guitarrista)</t>
  </si>
  <si>
    <t>ARTESHOW ESPECTÁCULOS: MÁRQUEZ Y MONTERO</t>
  </si>
  <si>
    <t>https://www.espectaculosarteshow.es/</t>
  </si>
  <si>
    <t>Bailes, sketches, música... Sobre todo, mucho humor.</t>
  </si>
  <si>
    <t xml:space="preserve">El Reencuentro </t>
  </si>
  <si>
    <t>EL NIÑO LÁPIZ</t>
  </si>
  <si>
    <t>http://www.elniñolapiz.com</t>
  </si>
  <si>
    <t>info@circolapiz.com</t>
  </si>
  <si>
    <t>fdo1979@hotmail.com</t>
  </si>
  <si>
    <t>Espectáculos de Circo, Clown.</t>
  </si>
  <si>
    <t>Par d2</t>
  </si>
  <si>
    <t>PROYECFILM, S.L.</t>
  </si>
  <si>
    <t>https://www.proyecfilm.com/</t>
  </si>
  <si>
    <t>joaquinfuentes@proyecfilm.com</t>
  </si>
  <si>
    <t>info@proyecfilm.com</t>
  </si>
  <si>
    <t>Exhibición de cine, cine al aire libre, autocine, alquiler de equipos de exhibición, gestión de licencias de exhibición pública de películas</t>
  </si>
  <si>
    <t>RINGORRANGO</t>
  </si>
  <si>
    <t>https://www.instagram.com/ringorrango/?hl=es</t>
  </si>
  <si>
    <t>ringorrango@hotmail.es</t>
  </si>
  <si>
    <t>Concierto- Música tradicional._x000D_
Explosión de sonido, voz como principal instrumento, percusión como soporte, peculiar puesta en escena.</t>
  </si>
  <si>
    <t>Ringorrango 2021</t>
  </si>
  <si>
    <t>Actuación+equipo+técnico+desplazamiento</t>
  </si>
  <si>
    <t>ASOCIACIÓN CULTURAL MORA Y MAJUELO</t>
  </si>
  <si>
    <t>https://www.facebook.com/MorayMajuelo/</t>
  </si>
  <si>
    <t>moraymajuelo@gmail.com</t>
  </si>
  <si>
    <t>eduardoadiez@hotmail.com</t>
  </si>
  <si>
    <t>Grupo de canto y percusión música tradicional y sefardí</t>
  </si>
  <si>
    <t>7KILOS</t>
  </si>
  <si>
    <t>https://7kilos.es/</t>
  </si>
  <si>
    <t>613 05 88 97</t>
  </si>
  <si>
    <t>produccion@7kilos.es</t>
  </si>
  <si>
    <t>victorencifu@usal.es</t>
  </si>
  <si>
    <t>Grupo musical dirigido a público entre 16 y 45 años</t>
  </si>
  <si>
    <t>DIVINAS DE LA MUERTE</t>
  </si>
  <si>
    <t>divinasdelamuerte7@gmail.com</t>
  </si>
  <si>
    <t>elena.romeropro@gmail.com</t>
  </si>
  <si>
    <t>No te fíes</t>
  </si>
  <si>
    <t>Dependiendo de km y de las condiciones técnicas de la sala</t>
  </si>
  <si>
    <t>DISTRITO POP</t>
  </si>
  <si>
    <t>distritopop@gmx.es</t>
  </si>
  <si>
    <t>Tributo al pop rock español 80-90</t>
  </si>
  <si>
    <t>MALIZZIA &amp; MALIZZIA</t>
  </si>
  <si>
    <t>http://www.malizziamalizzia.com/</t>
  </si>
  <si>
    <t>musikalibre96@gmail.com</t>
  </si>
  <si>
    <t>malizzia96@hotmail.com</t>
  </si>
  <si>
    <t>Malizzia &amp; Malizzia hacen un recorrido por toda su carrera musical incluyendo los temas de este nuevo disco aniversario 25 años contigo""</t>
  </si>
  <si>
    <t>Malizzia &amp; Malizzia 25 años contigo</t>
  </si>
  <si>
    <t>Acustico</t>
  </si>
  <si>
    <t>con banda</t>
  </si>
  <si>
    <t>LUIS ANTONIO PEDRAZA DE CASTRO</t>
  </si>
  <si>
    <t>www.luisantoniopedraza.com</t>
  </si>
  <si>
    <t>info@luisantoniopedraza.com</t>
  </si>
  <si>
    <t>Música tradicional, punto de encuentro entre los instrumentos musicales de la tradición y los instrumentos más contemporáneos.</t>
  </si>
  <si>
    <t>De mano en mano</t>
  </si>
  <si>
    <t>Con pareja de baile</t>
  </si>
  <si>
    <t>En Clave Folk</t>
  </si>
  <si>
    <t>En Clave de Folk con pareja de baile</t>
  </si>
  <si>
    <t>Músicas da raya</t>
  </si>
  <si>
    <t>TIERRA DE CASTILLA</t>
  </si>
  <si>
    <t>rafaelblazquez@hotmail.es</t>
  </si>
  <si>
    <t>correo@rbespectaculos.com</t>
  </si>
  <si>
    <t xml:space="preserve">Espectáculos de música y danza tradicional y música de calle. Grandes conciertos en pequeño y gran formato._x000D_
</t>
  </si>
  <si>
    <t>Tierra de Castilla Folk, ¿Quiénes fueron los pioneros?</t>
  </si>
  <si>
    <t>A partir de 3 conciertos.</t>
  </si>
  <si>
    <t>Intérpretes: 5 componentes.</t>
  </si>
  <si>
    <t>KIRWANI ORCHESTRA</t>
  </si>
  <si>
    <t>kirwaniorchestra.wixsite.com/misitio</t>
  </si>
  <si>
    <t>sandmusic_es@yahoo.es</t>
  </si>
  <si>
    <t>dulcequesadamagro@gmail.com</t>
  </si>
  <si>
    <t>Musica de Jazz fusion con musica del mundo</t>
  </si>
  <si>
    <t>Musicas del mundo</t>
  </si>
  <si>
    <t>Euros</t>
  </si>
  <si>
    <t>MÉTRICA PURA TEATRO</t>
  </si>
  <si>
    <t xml:space="preserve">https://drive.google.com/file/d/1c6OMc9QRIstZiYEzQBiJcyog2SJ-g1uc/view?usp=sharing </t>
  </si>
  <si>
    <t>metricapura.sa@gmail.com</t>
  </si>
  <si>
    <t>teresaag57@gmail.com</t>
  </si>
  <si>
    <t>Representación de obras teatrales.</t>
  </si>
  <si>
    <t>5 segundos y 120 kilos</t>
  </si>
  <si>
    <t>más kilometraje a partir de 60 km</t>
  </si>
  <si>
    <t>Entre dos tierras</t>
  </si>
  <si>
    <t>OSCARESCALANTE SLU</t>
  </si>
  <si>
    <t>https://www.oscarescalante.com/</t>
  </si>
  <si>
    <t>613 00 46 50</t>
  </si>
  <si>
    <t>633 13 13 75</t>
  </si>
  <si>
    <t>holaquetal@contratarunmago.com</t>
  </si>
  <si>
    <t>oficina@oscarescalante.com</t>
  </si>
  <si>
    <t>Distribuidora de espectáculos especializada en ilusionismo y mentalismo</t>
  </si>
  <si>
    <t>Imagina</t>
  </si>
  <si>
    <t>Versos y otros misterios</t>
  </si>
  <si>
    <t>TRIBUTO A RAPHAEL</t>
  </si>
  <si>
    <t>goyitoperez@hotmail.com</t>
  </si>
  <si>
    <t>Espectáculo con voz en directo</t>
  </si>
  <si>
    <t>Loco por cantar</t>
  </si>
  <si>
    <t>Espectáculo con guitarra y luz</t>
  </si>
  <si>
    <t>Espectáculo</t>
  </si>
  <si>
    <t>ANA ISABEL JIMÉNEZ DÍAZ</t>
  </si>
  <si>
    <t>http://tv.usal.es/videos/3254/%22huellas-de-la-reforma.-recreando-la-iconograf%C3%ADa-cristiana%22</t>
  </si>
  <si>
    <t>anaijimenezdiaz@gmail.com</t>
  </si>
  <si>
    <t>Ceramista, escultora y grabadora</t>
  </si>
  <si>
    <t xml:space="preserve">ASOCIACIÓN CULTURAL PUNTOS SUSPENDIDOS_x000D_
</t>
  </si>
  <si>
    <t>tjayc8@hotmail.com</t>
  </si>
  <si>
    <t>mangeles.chicas@educa.jcyl.es</t>
  </si>
  <si>
    <t>hevil_76@yahoo.es</t>
  </si>
  <si>
    <t>Teatro, musicales</t>
  </si>
  <si>
    <t>Cuento de hadas y duendes</t>
  </si>
  <si>
    <t>Montaje técnico completo</t>
  </si>
  <si>
    <t xml:space="preserve">Montaje técnico básico </t>
  </si>
  <si>
    <t>Nuestro ayer</t>
  </si>
  <si>
    <t>Montaje técnico básico</t>
  </si>
  <si>
    <t>GIANPAOLO ANTONIO VADURRO</t>
  </si>
  <si>
    <t>Recitales Líricos</t>
  </si>
  <si>
    <t>CORO VIS VOCIS</t>
  </si>
  <si>
    <t>https://corovisvocis.es/</t>
  </si>
  <si>
    <t>corovisvocis@gmail.com</t>
  </si>
  <si>
    <t>El principal objetivo de la agrupación es mostrar la grandeza de la_x000D_
música vocal de todos los países y épocas mediante conciertos didácticos dirigidos a todos los públicos.</t>
  </si>
  <si>
    <t>ABROJO FOLK</t>
  </si>
  <si>
    <t>https://www.abrojofolk.com/</t>
  </si>
  <si>
    <t>pedro.fraile@hotmail.com</t>
  </si>
  <si>
    <t>Concierto de musica folk, basado en temas recogidos de los distintos cancioneros populares</t>
  </si>
  <si>
    <t>ASOCIACIÓN CORAL KYRIA</t>
  </si>
  <si>
    <t xml:space="preserve">https://www.youtube.com/watch?v=Gcm3rUXCXjM </t>
  </si>
  <si>
    <t>madolores61@hotmail.com</t>
  </si>
  <si>
    <t>sangarsf@gmail.com</t>
  </si>
  <si>
    <t>luismirita@hotmail.es</t>
  </si>
  <si>
    <t>CORO DE VOCES BLANCAS</t>
  </si>
  <si>
    <t>LA LORA XOXO</t>
  </si>
  <si>
    <t>@laloraxoxx (instagram)</t>
  </si>
  <si>
    <t>laloraxoxo@gmail.com</t>
  </si>
  <si>
    <t>peek0413@gmail.com</t>
  </si>
  <si>
    <t xml:space="preserve">Artista multidisciplinar, principalmente escultura y a destacar cerámica._x000D_
</t>
  </si>
  <si>
    <t>CARMEN ÁVILA</t>
  </si>
  <si>
    <t>https://carmenavila.es/</t>
  </si>
  <si>
    <t>carmen@carmenavila.es</t>
  </si>
  <si>
    <t>elena@carmenavila.es</t>
  </si>
  <si>
    <t>info@carmenavila.es</t>
  </si>
  <si>
    <t>Obra de Teatro</t>
  </si>
  <si>
    <t>Nuestros Momentos Mágicos</t>
  </si>
  <si>
    <t>IVA NO INCLUIDO</t>
  </si>
  <si>
    <t>ASACO PRODUCCIONES</t>
  </si>
  <si>
    <t>Espectáculos al Aire Libre</t>
  </si>
  <si>
    <t>Hermanos Saquetti</t>
  </si>
  <si>
    <t>Ridi Pagliaccio</t>
  </si>
  <si>
    <t>TEATRO POPULAR DE GARRIDO</t>
  </si>
  <si>
    <t>martinpiola@gmail.com</t>
  </si>
  <si>
    <t>La farsa del Licenciado Pathelin Candalapuerta""</t>
  </si>
  <si>
    <t>IVA incluido, con luces, sonido y música en vivo</t>
  </si>
  <si>
    <t>DAVID RODA</t>
  </si>
  <si>
    <t>Grupo de música de ambito flamenco fusionando clásicos de los 80 con temas actuales</t>
  </si>
  <si>
    <t>MAGO MERLÍN SIGLO 21</t>
  </si>
  <si>
    <t>https://merlinsiglo21.wixsite.com/rtvcyl</t>
  </si>
  <si>
    <t>merlinsiglo21tv@gmail.com</t>
  </si>
  <si>
    <t>Un mago de época se inventa una máquina del tiempo y se encuentra en esta época. Así empieza a enseñar a la gente sus hazañas mágicas con otros magos a lo largo de su viaje hasta el siglo XXI.</t>
  </si>
  <si>
    <t>Viaja al mundo de la magia</t>
  </si>
  <si>
    <t>JEAN PHILIPPE KIKOLAS</t>
  </si>
  <si>
    <t>www.jeanphilippekikolas.com</t>
  </si>
  <si>
    <t>oficinakikolas@gmail.com</t>
  </si>
  <si>
    <t>Circo contemporáneo y teatro físico de calle y sala. La compañía cuenta con varios espectáculos adaptables y con sus propios espacios escénicos, desde una carpa a cielo abierto a una Carpa Domo.</t>
  </si>
  <si>
    <t>Calor</t>
  </si>
  <si>
    <t>Caché espectáculo. No incluye transporte, alojamiento.</t>
  </si>
  <si>
    <t>Sin Remite</t>
  </si>
  <si>
    <t>Caché espectáculo, no incluye dietas.</t>
  </si>
  <si>
    <t>ASOCIACIÓN CORAL RENACER</t>
  </si>
  <si>
    <t>https://coralrenacer.my.canva.site/</t>
  </si>
  <si>
    <t>coralrenacercr@gmail.com</t>
  </si>
  <si>
    <t>dismerhconga@yahoo.es</t>
  </si>
  <si>
    <t>Canto coral. Una agrupación coral con repertorio variado. Coro mixto de mayores.</t>
  </si>
  <si>
    <t>TALLER TEXTIL: HILOS CON ALMA</t>
  </si>
  <si>
    <t>marta510@hotmail.com</t>
  </si>
  <si>
    <t>Creación y manipulación de las diferentes fibras con las que se hace hilo y herramientas. La magia de los tintes naturales, la historia y evolución de los telares desde el Neolítico a la actualidad.</t>
  </si>
  <si>
    <t>EL SUEÑO Y EL ECO</t>
  </si>
  <si>
    <t>https://linktr.ee/pablovila.oficial</t>
  </si>
  <si>
    <t>pablovilaoficial@gmail.com</t>
  </si>
  <si>
    <t>El sueño y el eco. Musicalización de poemas de grandes poetas._x000D_
O concierto - recital se desarrolla sobre la base de los poemas de poetas como: Rosalía de Castro.</t>
  </si>
  <si>
    <t>HELLEN DE LUXE</t>
  </si>
  <si>
    <t>https://santitamariz.com/album23_hellen_de_lis_j3ad5433/</t>
  </si>
  <si>
    <t>hellendluxe@gmail.com</t>
  </si>
  <si>
    <t>hellendelis66@gmail.com</t>
  </si>
  <si>
    <t xml:space="preserve">Un dúo acústico formado tras unir sus carreras por separado. La dulce voz de Hellen de Luxe, acompañada por Santi Tamariz a la guitarra con un repertorio de Rock and Roll, Country, Blues y Swing. </t>
  </si>
  <si>
    <t>YOMARANEVENTS</t>
  </si>
  <si>
    <t>https://www.yomaranevents.es/</t>
  </si>
  <si>
    <t>yomaranevents@gmail.com</t>
  </si>
  <si>
    <t>Discomóvil, alquiler de material para eventos, organización de eventos deportivos y jornadas de iniciación a kayak y paddle surf.</t>
  </si>
  <si>
    <t>Discomóvil non Stop</t>
  </si>
  <si>
    <t>Discomóvil infantil con animación 2,5 horas: 400 euros. Discomóvil 5 horas: 800 euros.</t>
  </si>
  <si>
    <t>Iniciación a kayak y paddle surf</t>
  </si>
  <si>
    <t>450 euros + IVA 4 horas. 800 euros + IVA día completo.</t>
  </si>
  <si>
    <t>PUCELA BRASS QUINTET</t>
  </si>
  <si>
    <t>https://www.instagram.com/pucela_brass/</t>
  </si>
  <si>
    <t>605 32 56 49</t>
  </si>
  <si>
    <t>640 01 94 88</t>
  </si>
  <si>
    <t>689 45 82 61</t>
  </si>
  <si>
    <t>pucelabrassquintet@gmail.com</t>
  </si>
  <si>
    <t>Música de los grandes compositores, desde transcripciones de tiempos anteriores de la invención de sus instrumentos hasta el jazz y música contemporánea.</t>
  </si>
  <si>
    <t>MAGO GUILLE BARRU</t>
  </si>
  <si>
    <t>magiaguillebarru@gmail.com</t>
  </si>
  <si>
    <t xml:space="preserve">Magia a la carta. Los espectáculos son adaptables al espacio y tiempos necesarios. Se ofrece una amplia selección de espectáculos de magia diseñados para fiestas personales, reuniones y eventos. </t>
  </si>
  <si>
    <t>Comiendo magia</t>
  </si>
  <si>
    <t>Humor y Magia con Guille Barru</t>
  </si>
  <si>
    <t>Magia a la carta</t>
  </si>
  <si>
    <t>SALTATIUM TEATRO</t>
  </si>
  <si>
    <t>www.saltatium.com</t>
  </si>
  <si>
    <t>saltatium@gmail.com</t>
  </si>
  <si>
    <t>saltatium@hotmail.com</t>
  </si>
  <si>
    <t>TEATRO DE TÍTERES PARA ESPACIOS INTERIORES O EXTERIORES BASADO EN EL LIBRO HOMÓNIMO SÚPER VENTAS. HOMENAJE A LA CULTURA Y LA EDUCACIÓN EN EL ENTORNO RURAL, ESPECIALMENTE PARA LAS MUJERES</t>
  </si>
  <si>
    <t>BALZAC Y LA JOVEN COSTURERA CHINA</t>
  </si>
  <si>
    <t>EL PORTAL DE CARMEN</t>
  </si>
  <si>
    <t>https://www.instagram.com/elportaldecarmen/?hl=es</t>
  </si>
  <si>
    <t>elportaldecarmen@gmail.com</t>
  </si>
  <si>
    <t>sergioportdom@hotmail.com</t>
  </si>
  <si>
    <t>Música para todos los públicos, especialmente más de 40 años. Fusión flamenco, música latina (boleros, tangos) y tradicional castellana. Voz femenina, guitarra flamenca y percusiones variadas.</t>
  </si>
  <si>
    <t>El portal de Carmen</t>
  </si>
  <si>
    <t>sin equipo ni técnico de sonido. 1900 ¿ con equipo y técnico propios.</t>
  </si>
  <si>
    <t>LA ESCALERA DE TIJERA</t>
  </si>
  <si>
    <t>https://laescaleradetijera.com/</t>
  </si>
  <si>
    <t>info@laescaleradetijera.com</t>
  </si>
  <si>
    <t>distribucion@laescaleradetijera.com</t>
  </si>
  <si>
    <t>Espectáculos de Teatro de sala y de calle</t>
  </si>
  <si>
    <t>AMBULANTES</t>
  </si>
  <si>
    <t>Celestina la tragiCLOWNmedia</t>
  </si>
  <si>
    <t>iva incluido</t>
  </si>
  <si>
    <t>EL BUSCLOWN</t>
  </si>
  <si>
    <t>El Carro de las Maravillas</t>
  </si>
  <si>
    <t>El Último Reto</t>
  </si>
  <si>
    <t>LA LOCA HISTOIA DEL SIGLO DE ORO</t>
  </si>
  <si>
    <t>YORAIMA</t>
  </si>
  <si>
    <t>www.yoraima.com</t>
  </si>
  <si>
    <t>info@yoraima.com</t>
  </si>
  <si>
    <t>Yoraima Reija y Martin D. Baka._x000D_
Un formato dónde el bolero español, la bossa, el pop y el swing confluyen, a través de canciones de procedencia latinoamericana y española.</t>
  </si>
  <si>
    <t>En concierto sentimental</t>
  </si>
  <si>
    <t>De 480 a 830, consultar.</t>
  </si>
  <si>
    <t>ASOCIACIÓN MUSICAL CONCUERDAS</t>
  </si>
  <si>
    <t>https://www.facebook.com/p/ConCuerdas-100077935954584/?paipv=0&amp;eav=AfYa1f1qRDqT42SJf6hgqGdT66k1e5kkNmDpqujm3Neltj4B-5x37sb1BUahuSoKU4U&amp;_rdr</t>
  </si>
  <si>
    <t>jcmerinodom@gmail.com</t>
  </si>
  <si>
    <t>anagallegar8@gmail.com</t>
  </si>
  <si>
    <t>Asociación musical formada por 9 componentes, 8 instrumentos de cuerda (2 bandurrias, 3 mandolinas, 1 laúd, 1 guitarra española, 1 guitarra eléctrica) una batería y en ocasiones 1 órgano Hammond.</t>
  </si>
  <si>
    <t>ConCuerdas</t>
  </si>
  <si>
    <t>con equipo. 700 euros sin equipo.</t>
  </si>
  <si>
    <t>EL SHOW DE CARLOS DE SALAMANCA</t>
  </si>
  <si>
    <t>https://www.facebook.com/elshowdecarlosdesalamanca/?locale=es_ES</t>
  </si>
  <si>
    <t>carlosyustesanchez@hotmail.com</t>
  </si>
  <si>
    <t>Humorista. imitador de personajes famosos y camarero infiltrado para bodas, comuniones, comidas y cenas de empresas, presentador de eventos, pregones de fiestas y espectáculos con interactuaciones.</t>
  </si>
  <si>
    <t>El show de Carlos de Salamanca</t>
  </si>
  <si>
    <t>parodia personaje famosos e interactuación con el público. 250 euros camarero infiltrado.</t>
  </si>
  <si>
    <t>MARIANO MANGAS</t>
  </si>
  <si>
    <t>https://www.youtube.com/@marianomangas251/videos</t>
  </si>
  <si>
    <t>mariano.mangas.guitar@gmail.com</t>
  </si>
  <si>
    <t>Mariano Mangas es un guitarrista que forma parte de diversos espectáculos que serán detallados individualmente.</t>
  </si>
  <si>
    <t>A corazón abierto - María Sedano (voz) y Mariano Mangas (guitarra)</t>
  </si>
  <si>
    <t>Cantares (espectáculo poético musical)</t>
  </si>
  <si>
    <t>Cuadro flamenco de Mariano Mangas</t>
  </si>
  <si>
    <t>Cuadro flamenco.</t>
  </si>
  <si>
    <t>Hosman Clenton y Mariano Mangas - Boleros y Rancheras</t>
  </si>
  <si>
    <t>Marga y Mariano - Canción melódica - Temas de siempre.</t>
  </si>
  <si>
    <t>Silvia Verdugo y Mariano Mangas - Copla/Flamenco</t>
  </si>
  <si>
    <t>TOÑO BLÁZQUEZ / PAZ LLERAS</t>
  </si>
  <si>
    <t>tonoblazquez@hotmail.com</t>
  </si>
  <si>
    <t>Concierto canción melódica - Romántica, éxitos de los 80 y 90.</t>
  </si>
  <si>
    <t>Boleros, boleros... y más</t>
  </si>
  <si>
    <t>SR HYDE</t>
  </si>
  <si>
    <t>https://www.facebook.com/Sr.Hyde.Cr</t>
  </si>
  <si>
    <t>davidramsan@gmail.com</t>
  </si>
  <si>
    <t>Concierto de grupo de pop rock con letras en castellanos._x000D_
Repertorio 100% propio.</t>
  </si>
  <si>
    <t>ATAIRAOS</t>
  </si>
  <si>
    <t>https://www.facebook.com/profile.php?id=100094528304640</t>
  </si>
  <si>
    <t>josmclima@gmail.com</t>
  </si>
  <si>
    <t>cmartinaires@gmail.com</t>
  </si>
  <si>
    <t>Trío Musical Folk. Aúna la música de raíz de España,con melodías tradicionales de Salamanca para gaita y tamboril, arropadas con los arreglos de cuerda con violín y bouzouki.</t>
  </si>
  <si>
    <t>Atairaos</t>
  </si>
  <si>
    <t>euros sin equipo de sonido e iluminación. 1500 euros con equipo de sonido e iluminación.</t>
  </si>
  <si>
    <t>ADRIANA TIRONI GARCÍA</t>
  </si>
  <si>
    <t>https://www.instagram.com/chicasymaletas/</t>
  </si>
  <si>
    <t>chicasmaletas@gmail.com</t>
  </si>
  <si>
    <t>adrianatironigarcia@gmail.com</t>
  </si>
  <si>
    <t>Teatro y humor</t>
  </si>
  <si>
    <t>Mujer del ayer, del hoy y del mañana</t>
  </si>
  <si>
    <t>euros sin muestra y 900 euros con muestra</t>
  </si>
  <si>
    <t>Reflejos urbanos: Explorando la realidad a través del site-specific</t>
  </si>
  <si>
    <t>euros sin muestra y 800 euros con muestra</t>
  </si>
  <si>
    <t>Tengo derecho a destruirme</t>
  </si>
  <si>
    <t>euros hasta 100 euros</t>
  </si>
  <si>
    <t>CARLOS ALBA GARCÍA</t>
  </si>
  <si>
    <t>www.lacompañiadelalba.com</t>
  </si>
  <si>
    <t>699 459850</t>
  </si>
  <si>
    <t>lacompaniadelalba@gmail.com</t>
  </si>
  <si>
    <t>carlosalbagarcia@gmail.com</t>
  </si>
  <si>
    <t xml:space="preserve">Comedia, teatro clásico, títeres y juglaría. </t>
  </si>
  <si>
    <t>JUGLARÍAS</t>
  </si>
  <si>
    <t>euros + IVA. Espectáculo juglaresco: comedia, chascarrillos, música...</t>
  </si>
  <si>
    <t>LAS ABARCAS DESIERTAS</t>
  </si>
  <si>
    <t>euros + IVA</t>
  </si>
  <si>
    <t>LÁZARO DE TORMES</t>
  </si>
  <si>
    <t>TRÍO PASIÓN ANDALUZA""</t>
  </si>
  <si>
    <t>https://youtu.be/4xbYhXaonX4?feature=shared</t>
  </si>
  <si>
    <t>carlesponsaltes@gmail.com</t>
  </si>
  <si>
    <t>Formación camerística poco habitual. Junta el talento y la trayectoria del guitarrista Carles Pons, el pianista José M. Cuenca y la bailaora de danza española Almudena Roca. Música de raíces andaluzas</t>
  </si>
  <si>
    <t>Dúo Pasión Andaluza""</t>
  </si>
  <si>
    <t>Incluye viaje y alojamiento. Facturación con Asociación musical sin ánimo de lucro, exenta de IVA</t>
  </si>
  <si>
    <t>Trío Pasión Andaluza</t>
  </si>
  <si>
    <t>Incluido viaje y alojamiento. Facturación con Asociación musical sin ánimo de lucro, exenta de IVA</t>
  </si>
  <si>
    <t>ARMANDO DE MIGUEL HERNANDO</t>
  </si>
  <si>
    <t>www.armandodemiguel.com</t>
  </si>
  <si>
    <t>info@armandodemiguel.es</t>
  </si>
  <si>
    <t>Espectáculos de magia, humor y teatro.</t>
  </si>
  <si>
    <t>El charlatán</t>
  </si>
  <si>
    <t>euros</t>
  </si>
  <si>
    <t>Magiajajá</t>
  </si>
  <si>
    <t>Varietés López Brothers</t>
  </si>
  <si>
    <t>ASOCIACION CULTURAL EL TAMBORILERO</t>
  </si>
  <si>
    <t>GAITA Y TAMBORIL PARA PASACALLES , MISAS, FIESTAS LOCALES, ETC.</t>
  </si>
  <si>
    <t>RITA CLARA</t>
  </si>
  <si>
    <t>www.ritaclara.com</t>
  </si>
  <si>
    <t>jesus.rodriguez@ritaclara.com</t>
  </si>
  <si>
    <t>ritaclara@ritaclara.com</t>
  </si>
  <si>
    <t>jrv@ritaclara.com</t>
  </si>
  <si>
    <t>Acercar la cultura española a públicos populares con la música y el baile como hilo conductor y con el flamenco como lenguaje universal y mestizo, surgido del pueblo.</t>
  </si>
  <si>
    <t>CORO POPULAR DE LUMBRALES</t>
  </si>
  <si>
    <t>maricarmen5413@gmail.com</t>
  </si>
  <si>
    <t>Interpretar canciones y villancicos populares del pueblo, habaneras y otros temas.</t>
  </si>
  <si>
    <t>FLAMENQUEANDO</t>
  </si>
  <si>
    <t>reglamentariamente@gmail.com</t>
  </si>
  <si>
    <t>sergioportdom@gmail.com</t>
  </si>
  <si>
    <t>Espectáculo de baile flamenco en directo compuesto por Alicia Almeida (bailaora), Dalila Salazar (cantaora), Sergio Portales (guitarra) Aarón Salazar (voz y piano) y Jaime Álvarez (percusión).</t>
  </si>
  <si>
    <t>Flamenqueando</t>
  </si>
  <si>
    <t>sin equipo ni técnico. 1900 con equipo y técnico.</t>
  </si>
  <si>
    <t>CARACOLADOS</t>
  </si>
  <si>
    <t>https://caracola2.wordpress.com/</t>
  </si>
  <si>
    <t xml:space="preserve">CaracolaDos , dúo de guitarras compuesto por Alberto (guitarra acústica) y Gaspar Payá (guitarra española y acústica) </t>
  </si>
  <si>
    <t xml:space="preserve">BLUE SNOW- Nieve Azul </t>
  </si>
  <si>
    <t xml:space="preserve"> No incluye sonido  ni iluminación</t>
  </si>
  <si>
    <t>LA BULÉ</t>
  </si>
  <si>
    <t>www.espaciobule.com</t>
  </si>
  <si>
    <t>contacto@espaciobule.com</t>
  </si>
  <si>
    <t>espaciolabule@gmail.com</t>
  </si>
  <si>
    <t>Compañía profesional de teatro</t>
  </si>
  <si>
    <t>De héroes y heroínas</t>
  </si>
  <si>
    <t>Lejanía y aportación de recursos de sonido</t>
  </si>
  <si>
    <t>Por cercanía y si no hace falta aportar recursos de sonido.</t>
  </si>
  <si>
    <t>De(s)madres</t>
  </si>
  <si>
    <t>Lejanía y aportación de recursos de sonido.</t>
  </si>
  <si>
    <t>El informe de Nora</t>
  </si>
  <si>
    <t>Por cercanía y si no hace falta aportar recursos de sonido</t>
  </si>
  <si>
    <t>LUX SOMNORUM</t>
  </si>
  <si>
    <t>http://www.luxsomnorum.com</t>
  </si>
  <si>
    <t>operarockluxsonorum@hotmail.com</t>
  </si>
  <si>
    <t>Adaptación teatro-musical basada en el libro Las Flores del Mal" de Boudelaire. Obra que entremezcla el canto, el teatro, el acompañamiento musical y la poesía."</t>
  </si>
  <si>
    <t>Ópera Rock 'Las Flores del Mal'</t>
  </si>
  <si>
    <t>Concierto de rock sinfónico.</t>
  </si>
  <si>
    <t>Lorca, popular y flamenco</t>
  </si>
  <si>
    <t>euros + IVA cuarteto. 1250+IVA quinteto.</t>
  </si>
  <si>
    <t>CURES</t>
  </si>
  <si>
    <t>curesmusicofficial@gmail.com</t>
  </si>
  <si>
    <t>hugohercur@gmail.com</t>
  </si>
  <si>
    <t>victorgraescu@gmail.com</t>
  </si>
  <si>
    <t>Dúo de música electrónica</t>
  </si>
  <si>
    <t>DONTAMBORIL</t>
  </si>
  <si>
    <t>https://dontamboril.blogspot.com/</t>
  </si>
  <si>
    <t>Músico tamborilero tradicional y etnomusicólogo que construye e interpreta con elementos y procesos que eran usados por los intérpretes tradicionales.</t>
  </si>
  <si>
    <t>Una tradición reciclada</t>
  </si>
  <si>
    <t>euros + 10% IVA. 700 euros * 10%IVA fuera de la provincia.</t>
  </si>
  <si>
    <t>RAÍZ CHARRA</t>
  </si>
  <si>
    <t>hmac7@hotmail.es</t>
  </si>
  <si>
    <t>Folcklore con raíces charras.</t>
  </si>
  <si>
    <t>amongbrassquintet@gmail.com</t>
  </si>
  <si>
    <t>Concierto de Música en vivo con teatro, humor y por supuesto, mucho dinamismo de la mano del quinteto de metales Among Brass Quintet.</t>
  </si>
  <si>
    <t>MARIOLA LOZANO &amp; YOGUI CHILINDRÓN</t>
  </si>
  <si>
    <t>www.mariolalozano.com</t>
  </si>
  <si>
    <t>mariolahuertas@yahoo.es</t>
  </si>
  <si>
    <t>mariolalozan@gmail.com</t>
  </si>
  <si>
    <t>Cuentacuentos, Animación a la lectura, Cuentacuentos con yoga divertido para niños y niñas.</t>
  </si>
  <si>
    <t>Te cuento y hacemos yoga</t>
  </si>
  <si>
    <t>más desplazamiento</t>
  </si>
  <si>
    <t>ASOCIACIÓN PARENTUM CHORUS</t>
  </si>
  <si>
    <t>parentumchorus@gmail.com</t>
  </si>
  <si>
    <t xml:space="preserve">Música coral de repertorio variado, de muchos estilos, para desarrollar conciertos, encuentros corales, jornadas. </t>
  </si>
  <si>
    <t>ESPECTÁCULOS VÉRTIGO</t>
  </si>
  <si>
    <t>https://www.espectaculosvertigo.com/</t>
  </si>
  <si>
    <t>Compañía que gestiona actividades culturales, especializada en programaciones municipales con recursos profesionales. En constante adaptación a las necesidades de cualquier localidad/contratación.</t>
  </si>
  <si>
    <t>PASACALLES MUNDO CIRCO</t>
  </si>
  <si>
    <t>PASACALLES WHITE EXPERIENCE</t>
  </si>
  <si>
    <t>JAVIER BERGIA &amp; BEGOÑA OLAVIDE</t>
  </si>
  <si>
    <t>www.javierbergia.com</t>
  </si>
  <si>
    <t>javierbergia@javierbergia.com</t>
  </si>
  <si>
    <t>mudejar@gmail.com</t>
  </si>
  <si>
    <t>Romances y Poemas de Un Tiempo a esta Parte.</t>
  </si>
  <si>
    <t>CANTANDO A LOS POETAS UNIVERSALES DE UN TIEMPO A ESTA PARTE</t>
  </si>
  <si>
    <t>VENTEL SOUNDS-JAVIER VENTOSA CASTAÑO</t>
  </si>
  <si>
    <t>ventelmirobriga.com</t>
  </si>
  <si>
    <t>ventelsounds@gmail.com</t>
  </si>
  <si>
    <t>ventel@telefonica.net</t>
  </si>
  <si>
    <t>javierventosa848@gmail.com</t>
  </si>
  <si>
    <t>SONORIZACION E ILUMINACION DE TODO TIPO DE EVENTOS Y ALQUILER DE EQUIPOS DE SONIDO</t>
  </si>
  <si>
    <t>ASOCIACIÓN RONDALLA SALAMANCA</t>
  </si>
  <si>
    <t>https://www.facebook.com/rondalla.salamanca/</t>
  </si>
  <si>
    <t>rondalla.salamanca@gmail.com</t>
  </si>
  <si>
    <t>Música. Aborda música diversa, desde instrumental clásica hasta copla española, pasando por música iberoamericana o melodías contenporáneas.</t>
  </si>
  <si>
    <t>https://corofranciscosalinas.es</t>
  </si>
  <si>
    <t>ELFO TEATRO</t>
  </si>
  <si>
    <t>https://elfoteatro.com/</t>
  </si>
  <si>
    <t>elfo@elfoteatro.com</t>
  </si>
  <si>
    <t>Espectáculos de teatro tanto para niños como para adultos adaptables a sala y espacios al aire libre.</t>
  </si>
  <si>
    <t>Los 7 cabritillos y los 3 cerditos</t>
  </si>
  <si>
    <t>más IVA</t>
  </si>
  <si>
    <t>Profundo Gozo (San Juan de la Cruz)</t>
  </si>
  <si>
    <t>Antígona Inhumada</t>
  </si>
  <si>
    <t>Ayla, la pequeña salvaje</t>
  </si>
  <si>
    <t>Cuentos viajeros</t>
  </si>
  <si>
    <t>Estación María Zambrano</t>
  </si>
  <si>
    <t>Historia de Aladino</t>
  </si>
  <si>
    <t>Poetas del 27</t>
  </si>
  <si>
    <t>https://www.nataliapalenciarius.com/nuevo-espectaculo-a-mayores/</t>
  </si>
  <si>
    <t>nataliapalenciarius@gmail.com</t>
  </si>
  <si>
    <t>ymusicoterapiamusica@gmail.com</t>
  </si>
  <si>
    <t>mpalacios@usal.es</t>
  </si>
  <si>
    <t>Música tradicional de Castilla y León con un enfoque novedoso, a través de las nuevas tecnologías con pedal loop station de BOSS. Todo ocurre en riguroso directo, no se utilizan bases pre-grabadas.</t>
  </si>
  <si>
    <t>A Mayores - Nueva Música Tradicional</t>
  </si>
  <si>
    <t>+ IVA un músico y un técnico de sonido. 1000 + IVA cuatro músicos y un técnico de sonido.</t>
  </si>
  <si>
    <t>Ajechando - Nueva Música Tradicional</t>
  </si>
  <si>
    <t>+IVA un músico y un técnico de sonido. 900+IVA. 2 músicos, un técnico de sonido y equipo de sonido e iluminación.</t>
  </si>
  <si>
    <t>Dolci miei sospiri</t>
  </si>
  <si>
    <t>NATALIA PALENCIA (NUEVA MÚSICA TRADICIONAL)</t>
  </si>
  <si>
    <t>LA SAL BAND</t>
  </si>
  <si>
    <t>www.youtube.com/@LASALBAND</t>
  </si>
  <si>
    <t>lasalrepop@gmail.com</t>
  </si>
  <si>
    <t>Música en directo, versiones y covers POP de los años 80´ y 90´</t>
  </si>
  <si>
    <t>VINILO SALAMANCA</t>
  </si>
  <si>
    <t>https://www.facebook.com/people/Vinilo-Salamanca/pfbid02iD8RnsRr3erfiNULEVZb3bXjf3sPeV48qe2SLg7yn3e3onQqGhxTExuHAuUh9RJBl/</t>
  </si>
  <si>
    <t>vinilosalamanca@gmail.com</t>
  </si>
  <si>
    <t>iacorde@telefonica.net</t>
  </si>
  <si>
    <t>javierherreroalonso@gmail.com</t>
  </si>
  <si>
    <t xml:space="preserve">Grupo musical. Tributo a los Guateques de los años 60 y 70. También se oferta tributo a Eurovisión. </t>
  </si>
  <si>
    <t>Grupo Musical Vinilo Salamanca</t>
  </si>
  <si>
    <t>euros, precio puede variar en función de fecha, disponibilidad y lugar</t>
  </si>
  <si>
    <t>AURORA JARA CIRCUS ARTIST</t>
  </si>
  <si>
    <t>https://www.aurorajara.com/</t>
  </si>
  <si>
    <t>ciaaurorajara@gmail.com</t>
  </si>
  <si>
    <t>Teatro y circo.</t>
  </si>
  <si>
    <t>Choriza</t>
  </si>
  <si>
    <t>euros impuestos incluidos.</t>
  </si>
  <si>
    <t>EVENTOS ASALTACALLES</t>
  </si>
  <si>
    <t>gestionasaltacalles@gmail.com</t>
  </si>
  <si>
    <t>Organización de eventos infantiles y animaciones con hinchables, carretones, fiesta de la espuma, toro mecánico y mucho más, garantizando diversión segura y calidad.</t>
  </si>
  <si>
    <t>Hinchables asaltacalles</t>
  </si>
  <si>
    <t>euros 3 hinchables + 1 taller. 1390 euros 5 hinchables + 1 taller.</t>
  </si>
  <si>
    <t>FLAMENCO TEATRO EL PRINCIPITO</t>
  </si>
  <si>
    <t>oloratiempoespectaculo@gmail.com</t>
  </si>
  <si>
    <t>Obra que integra flamenco y teatro en un viaje emocional y reflexivo que sensibiliza al espectador sobre el Alzheimer y nuestros mayores.</t>
  </si>
  <si>
    <t>Olor a Tiempo</t>
  </si>
  <si>
    <t>FUEGO FATUO ENSEMBLE</t>
  </si>
  <si>
    <t>remembranzamarialejarraga@gmail.com</t>
  </si>
  <si>
    <t>Espectáculo de música, danza y teatro, Homenaje a la gran María de la O Lejárraga (1874-1974). Remembranza de Cuerda y Danza""</t>
  </si>
  <si>
    <t>Remembranza de Cuerda y Danza (Concierto Homenaje María de la O Lejárraga)</t>
  </si>
  <si>
    <t>LA KIMERA TEATRO</t>
  </si>
  <si>
    <t>https://lakimerateatro.wixsite.com/la-kimera-teatro</t>
  </si>
  <si>
    <t>lakimerateatro@gmail.com</t>
  </si>
  <si>
    <t xml:space="preserve">Firmado Colette es una vibrante y apasionante historia que nos adentra en la vida de Sidonie-Gabrielle Colette, una de las escritoras más influyentes de la literatura francesa. </t>
  </si>
  <si>
    <t>Firmado Colette</t>
  </si>
  <si>
    <t>euros para 1 representación. 2500 euros para, al menos, 2 representaciones consecutivas.</t>
  </si>
  <si>
    <t>La llamaban Tula</t>
  </si>
  <si>
    <t>euros para 1 representación. 1900 euros para, al menos, 2 representaciones consecutivas.</t>
  </si>
  <si>
    <t>PAULA SAENZ DE VALLUERCA</t>
  </si>
  <si>
    <t>https://madamesenorita.wordpress.com/</t>
  </si>
  <si>
    <t>comunicacionhandover@gmail.com</t>
  </si>
  <si>
    <t>teatromadamesenorita@gmail.com</t>
  </si>
  <si>
    <t>Artista independiente creadora de obras de teatro inspiradas por el clown contemporáneo cuyo motor creativo es el concepto del ridículo relacionado con la mujer.</t>
  </si>
  <si>
    <t>HERZ</t>
  </si>
  <si>
    <t>euros. 3146 por dos representaciones consecutivas.</t>
  </si>
  <si>
    <t>AUDI FILIA - MÚSICA ANTIGUA</t>
  </si>
  <si>
    <t>www.audifilia.es</t>
  </si>
  <si>
    <t>audifiliaearlymusic@gmail.com</t>
  </si>
  <si>
    <t>Grupo especializado en la interpretación de música del renacimiento y el barroco español e italiano, con el propósito de difundir la música antigua con instrumentos réplicas de la época.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</si>
</sst>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9529C-90CE-4513-A415-D7373B1C9350}">
  <dimension ref="A1:P956"/>
  <sheetViews>
    <sheetView tabSelected="1" workbookViewId="0">
      <selection activeCell="B3" sqref="B3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161</v>
      </c>
      <c r="B2" t="s">
        <v>16</v>
      </c>
      <c r="D2" t="s">
        <v>17</v>
      </c>
      <c r="E2" t="s">
        <v>18</v>
      </c>
      <c r="H2" t="s">
        <v>19</v>
      </c>
      <c r="K2" t="s">
        <v>20</v>
      </c>
      <c r="L2">
        <v>250</v>
      </c>
      <c r="N2">
        <v>0</v>
      </c>
      <c r="P2" s="1">
        <v>40268</v>
      </c>
    </row>
    <row r="3" spans="1:16" x14ac:dyDescent="0.25">
      <c r="A3">
        <v>181</v>
      </c>
      <c r="B3" t="s">
        <v>21</v>
      </c>
      <c r="D3" t="s">
        <v>22</v>
      </c>
      <c r="E3" t="s">
        <v>23</v>
      </c>
      <c r="K3" t="s">
        <v>24</v>
      </c>
      <c r="L3">
        <v>500</v>
      </c>
      <c r="N3">
        <v>0</v>
      </c>
      <c r="P3" s="1">
        <v>40268</v>
      </c>
    </row>
    <row r="4" spans="1:16" x14ac:dyDescent="0.25">
      <c r="A4">
        <v>181</v>
      </c>
      <c r="B4" t="s">
        <v>21</v>
      </c>
      <c r="D4" t="s">
        <v>22</v>
      </c>
      <c r="E4" t="s">
        <v>23</v>
      </c>
      <c r="K4" t="s">
        <v>24</v>
      </c>
      <c r="L4">
        <v>400</v>
      </c>
      <c r="N4">
        <v>0</v>
      </c>
      <c r="P4" s="1">
        <v>40268</v>
      </c>
    </row>
    <row r="5" spans="1:16" x14ac:dyDescent="0.25">
      <c r="A5">
        <v>81</v>
      </c>
      <c r="B5" t="s">
        <v>25</v>
      </c>
      <c r="D5" t="s">
        <v>26</v>
      </c>
      <c r="K5" t="s">
        <v>27</v>
      </c>
      <c r="L5">
        <v>1000</v>
      </c>
      <c r="N5">
        <v>0</v>
      </c>
      <c r="P5" s="1">
        <v>40270</v>
      </c>
    </row>
    <row r="6" spans="1:16" x14ac:dyDescent="0.25">
      <c r="A6">
        <v>121</v>
      </c>
      <c r="B6" t="s">
        <v>28</v>
      </c>
      <c r="D6" t="s">
        <v>29</v>
      </c>
      <c r="K6" t="s">
        <v>30</v>
      </c>
      <c r="L6">
        <v>300</v>
      </c>
      <c r="N6">
        <v>0</v>
      </c>
      <c r="P6" s="1">
        <v>40270</v>
      </c>
    </row>
    <row r="7" spans="1:16" x14ac:dyDescent="0.25">
      <c r="A7">
        <v>141</v>
      </c>
      <c r="B7" t="s">
        <v>31</v>
      </c>
      <c r="D7" t="s">
        <v>32</v>
      </c>
      <c r="G7" t="s">
        <v>32</v>
      </c>
      <c r="H7" t="s">
        <v>33</v>
      </c>
      <c r="K7" t="s">
        <v>34</v>
      </c>
      <c r="L7">
        <v>38</v>
      </c>
      <c r="N7">
        <v>0</v>
      </c>
      <c r="P7" s="1">
        <v>40270</v>
      </c>
    </row>
    <row r="8" spans="1:16" x14ac:dyDescent="0.25">
      <c r="A8">
        <v>101</v>
      </c>
      <c r="B8" t="s">
        <v>35</v>
      </c>
      <c r="D8" t="s">
        <v>26</v>
      </c>
      <c r="K8" t="s">
        <v>36</v>
      </c>
      <c r="L8">
        <v>350</v>
      </c>
      <c r="N8">
        <v>0</v>
      </c>
      <c r="P8" s="1">
        <v>40270</v>
      </c>
    </row>
    <row r="9" spans="1:16" x14ac:dyDescent="0.25">
      <c r="A9">
        <v>201</v>
      </c>
      <c r="B9" t="s">
        <v>37</v>
      </c>
      <c r="C9" t="s">
        <v>38</v>
      </c>
      <c r="D9" t="s">
        <v>39</v>
      </c>
      <c r="E9" t="s">
        <v>40</v>
      </c>
      <c r="H9" t="s">
        <v>41</v>
      </c>
      <c r="I9" t="s">
        <v>42</v>
      </c>
      <c r="K9" t="s">
        <v>43</v>
      </c>
      <c r="L9">
        <v>0</v>
      </c>
      <c r="M9" t="s">
        <v>44</v>
      </c>
      <c r="N9">
        <v>200</v>
      </c>
      <c r="O9" t="s">
        <v>45</v>
      </c>
      <c r="P9" s="1">
        <v>40273</v>
      </c>
    </row>
    <row r="10" spans="1:16" x14ac:dyDescent="0.25">
      <c r="A10">
        <v>201</v>
      </c>
      <c r="B10" t="s">
        <v>37</v>
      </c>
      <c r="C10" t="s">
        <v>38</v>
      </c>
      <c r="D10" t="s">
        <v>39</v>
      </c>
      <c r="E10" t="s">
        <v>40</v>
      </c>
      <c r="H10" t="s">
        <v>41</v>
      </c>
      <c r="I10" t="s">
        <v>42</v>
      </c>
      <c r="K10" t="s">
        <v>43</v>
      </c>
      <c r="L10">
        <v>0</v>
      </c>
      <c r="M10" t="s">
        <v>44</v>
      </c>
      <c r="N10">
        <v>400</v>
      </c>
      <c r="O10" t="s">
        <v>46</v>
      </c>
      <c r="P10" s="1">
        <v>40273</v>
      </c>
    </row>
    <row r="11" spans="1:16" x14ac:dyDescent="0.25">
      <c r="A11">
        <v>221</v>
      </c>
      <c r="B11" t="s">
        <v>47</v>
      </c>
      <c r="C11" t="s">
        <v>48</v>
      </c>
      <c r="D11" t="s">
        <v>49</v>
      </c>
      <c r="E11" t="s">
        <v>50</v>
      </c>
      <c r="H11" t="s">
        <v>51</v>
      </c>
      <c r="I11" t="s">
        <v>52</v>
      </c>
      <c r="K11" t="s">
        <v>53</v>
      </c>
      <c r="L11">
        <v>0</v>
      </c>
      <c r="M11" t="s">
        <v>54</v>
      </c>
      <c r="N11">
        <v>800</v>
      </c>
      <c r="O11" t="s">
        <v>55</v>
      </c>
      <c r="P11" s="1">
        <v>40274</v>
      </c>
    </row>
    <row r="12" spans="1:16" x14ac:dyDescent="0.25">
      <c r="A12">
        <v>241</v>
      </c>
      <c r="B12" t="s">
        <v>56</v>
      </c>
      <c r="D12" t="s">
        <v>57</v>
      </c>
      <c r="E12" t="s">
        <v>58</v>
      </c>
      <c r="F12" t="s">
        <v>59</v>
      </c>
      <c r="K12" t="s">
        <v>60</v>
      </c>
      <c r="L12">
        <v>1000</v>
      </c>
      <c r="N12">
        <v>0</v>
      </c>
      <c r="P12" s="1">
        <v>40274</v>
      </c>
    </row>
    <row r="13" spans="1:16" x14ac:dyDescent="0.25">
      <c r="A13">
        <v>261</v>
      </c>
      <c r="B13" t="s">
        <v>61</v>
      </c>
      <c r="D13" t="s">
        <v>62</v>
      </c>
      <c r="H13" t="s">
        <v>63</v>
      </c>
      <c r="K13" t="s">
        <v>64</v>
      </c>
      <c r="L13">
        <v>50</v>
      </c>
      <c r="N13">
        <v>0</v>
      </c>
      <c r="P13" s="1">
        <v>40274</v>
      </c>
    </row>
    <row r="14" spans="1:16" x14ac:dyDescent="0.25">
      <c r="A14">
        <v>301</v>
      </c>
      <c r="B14" t="s">
        <v>65</v>
      </c>
      <c r="D14" t="s">
        <v>66</v>
      </c>
      <c r="E14" t="s">
        <v>67</v>
      </c>
      <c r="H14" t="s">
        <v>68</v>
      </c>
      <c r="K14" t="s">
        <v>69</v>
      </c>
      <c r="L14">
        <v>0</v>
      </c>
      <c r="M14" t="s">
        <v>70</v>
      </c>
      <c r="N14">
        <v>360</v>
      </c>
      <c r="O14" t="s">
        <v>71</v>
      </c>
      <c r="P14" s="1">
        <v>40276</v>
      </c>
    </row>
    <row r="15" spans="1:16" x14ac:dyDescent="0.25">
      <c r="A15">
        <v>301</v>
      </c>
      <c r="B15" t="s">
        <v>65</v>
      </c>
      <c r="D15" t="s">
        <v>66</v>
      </c>
      <c r="E15" t="s">
        <v>67</v>
      </c>
      <c r="H15" t="s">
        <v>68</v>
      </c>
      <c r="K15" t="s">
        <v>69</v>
      </c>
      <c r="L15">
        <v>0</v>
      </c>
      <c r="M15" t="s">
        <v>70</v>
      </c>
      <c r="N15">
        <v>450</v>
      </c>
      <c r="O15" t="s">
        <v>72</v>
      </c>
      <c r="P15" s="1">
        <v>40276</v>
      </c>
    </row>
    <row r="16" spans="1:16" x14ac:dyDescent="0.25">
      <c r="A16">
        <v>381</v>
      </c>
      <c r="B16" t="s">
        <v>73</v>
      </c>
      <c r="D16" t="s">
        <v>74</v>
      </c>
      <c r="E16" t="s">
        <v>75</v>
      </c>
      <c r="H16" t="s">
        <v>76</v>
      </c>
      <c r="K16" t="s">
        <v>77</v>
      </c>
      <c r="L16">
        <v>500</v>
      </c>
      <c r="N16">
        <v>0</v>
      </c>
      <c r="P16" s="1">
        <v>40277</v>
      </c>
    </row>
    <row r="17" spans="1:16" x14ac:dyDescent="0.25">
      <c r="A17">
        <v>381</v>
      </c>
      <c r="B17" t="s">
        <v>73</v>
      </c>
      <c r="D17" t="s">
        <v>74</v>
      </c>
      <c r="E17" t="s">
        <v>75</v>
      </c>
      <c r="H17" t="s">
        <v>76</v>
      </c>
      <c r="K17" t="s">
        <v>77</v>
      </c>
      <c r="L17">
        <v>200</v>
      </c>
      <c r="N17">
        <v>0</v>
      </c>
      <c r="P17" s="1">
        <v>40277</v>
      </c>
    </row>
    <row r="18" spans="1:16" x14ac:dyDescent="0.25">
      <c r="A18">
        <v>361</v>
      </c>
      <c r="B18" t="s">
        <v>78</v>
      </c>
      <c r="D18" t="s">
        <v>79</v>
      </c>
      <c r="E18" t="s">
        <v>80</v>
      </c>
      <c r="G18" t="s">
        <v>79</v>
      </c>
      <c r="K18" t="s">
        <v>81</v>
      </c>
      <c r="L18">
        <v>100</v>
      </c>
      <c r="N18">
        <v>0</v>
      </c>
      <c r="P18" s="1">
        <v>40277</v>
      </c>
    </row>
    <row r="19" spans="1:16" x14ac:dyDescent="0.25">
      <c r="A19">
        <v>321</v>
      </c>
      <c r="B19" t="s">
        <v>82</v>
      </c>
      <c r="C19" t="s">
        <v>83</v>
      </c>
      <c r="D19" t="s">
        <v>84</v>
      </c>
      <c r="H19" t="s">
        <v>85</v>
      </c>
      <c r="K19" t="s">
        <v>86</v>
      </c>
      <c r="L19">
        <v>0</v>
      </c>
      <c r="M19" t="s">
        <v>87</v>
      </c>
      <c r="N19">
        <v>1300</v>
      </c>
      <c r="O19" t="s">
        <v>88</v>
      </c>
      <c r="P19" s="1">
        <v>40277</v>
      </c>
    </row>
    <row r="20" spans="1:16" x14ac:dyDescent="0.25">
      <c r="A20">
        <v>321</v>
      </c>
      <c r="B20" t="s">
        <v>82</v>
      </c>
      <c r="C20" t="s">
        <v>83</v>
      </c>
      <c r="D20" t="s">
        <v>84</v>
      </c>
      <c r="H20" t="s">
        <v>85</v>
      </c>
      <c r="K20" t="s">
        <v>86</v>
      </c>
      <c r="L20">
        <v>0</v>
      </c>
      <c r="M20" t="s">
        <v>87</v>
      </c>
      <c r="N20">
        <v>2000</v>
      </c>
      <c r="O20" t="s">
        <v>89</v>
      </c>
      <c r="P20" s="1">
        <v>40277</v>
      </c>
    </row>
    <row r="21" spans="1:16" x14ac:dyDescent="0.25">
      <c r="A21">
        <v>341</v>
      </c>
      <c r="B21" t="s">
        <v>90</v>
      </c>
      <c r="D21" t="s">
        <v>91</v>
      </c>
      <c r="E21" t="s">
        <v>92</v>
      </c>
      <c r="H21" t="s">
        <v>93</v>
      </c>
      <c r="K21" t="s">
        <v>94</v>
      </c>
      <c r="L21">
        <v>60</v>
      </c>
      <c r="N21">
        <v>0</v>
      </c>
      <c r="P21" s="1">
        <v>40277</v>
      </c>
    </row>
    <row r="22" spans="1:16" ht="120" x14ac:dyDescent="0.25">
      <c r="A22">
        <v>581</v>
      </c>
      <c r="B22" t="s">
        <v>95</v>
      </c>
      <c r="C22" t="s">
        <v>96</v>
      </c>
      <c r="D22" t="s">
        <v>97</v>
      </c>
      <c r="E22" t="s">
        <v>98</v>
      </c>
      <c r="G22" t="s">
        <v>99</v>
      </c>
      <c r="H22" t="s">
        <v>100</v>
      </c>
      <c r="I22" t="s">
        <v>101</v>
      </c>
      <c r="K22" s="2" t="s">
        <v>102</v>
      </c>
      <c r="L22">
        <v>150</v>
      </c>
      <c r="N22">
        <v>0</v>
      </c>
      <c r="P22" s="1">
        <v>40281</v>
      </c>
    </row>
    <row r="23" spans="1:16" x14ac:dyDescent="0.25">
      <c r="A23">
        <v>621</v>
      </c>
      <c r="B23" t="s">
        <v>103</v>
      </c>
      <c r="D23" t="s">
        <v>104</v>
      </c>
      <c r="E23" t="s">
        <v>105</v>
      </c>
      <c r="G23" t="s">
        <v>104</v>
      </c>
      <c r="H23" t="s">
        <v>106</v>
      </c>
      <c r="I23" t="s">
        <v>107</v>
      </c>
      <c r="J23" t="s">
        <v>108</v>
      </c>
      <c r="K23" t="s">
        <v>109</v>
      </c>
      <c r="L23">
        <v>0</v>
      </c>
      <c r="M23" t="s">
        <v>110</v>
      </c>
      <c r="N23">
        <v>3000</v>
      </c>
      <c r="O23" t="s">
        <v>111</v>
      </c>
      <c r="P23" s="1">
        <v>40281</v>
      </c>
    </row>
    <row r="24" spans="1:16" x14ac:dyDescent="0.25">
      <c r="A24">
        <v>621</v>
      </c>
      <c r="B24" t="s">
        <v>103</v>
      </c>
      <c r="D24" t="s">
        <v>104</v>
      </c>
      <c r="E24" t="s">
        <v>105</v>
      </c>
      <c r="G24" t="s">
        <v>104</v>
      </c>
      <c r="H24" t="s">
        <v>106</v>
      </c>
      <c r="I24" t="s">
        <v>107</v>
      </c>
      <c r="J24" t="s">
        <v>108</v>
      </c>
      <c r="K24" t="s">
        <v>109</v>
      </c>
      <c r="L24">
        <v>0</v>
      </c>
      <c r="M24" t="s">
        <v>112</v>
      </c>
      <c r="N24">
        <v>600</v>
      </c>
      <c r="O24" t="s">
        <v>111</v>
      </c>
      <c r="P24" s="1">
        <v>40281</v>
      </c>
    </row>
    <row r="25" spans="1:16" x14ac:dyDescent="0.25">
      <c r="A25">
        <v>621</v>
      </c>
      <c r="B25" t="s">
        <v>103</v>
      </c>
      <c r="D25" t="s">
        <v>104</v>
      </c>
      <c r="E25" t="s">
        <v>105</v>
      </c>
      <c r="G25" t="s">
        <v>104</v>
      </c>
      <c r="H25" t="s">
        <v>106</v>
      </c>
      <c r="I25" t="s">
        <v>107</v>
      </c>
      <c r="J25" t="s">
        <v>108</v>
      </c>
      <c r="K25" t="s">
        <v>109</v>
      </c>
      <c r="L25">
        <v>0</v>
      </c>
      <c r="M25" t="s">
        <v>113</v>
      </c>
      <c r="N25">
        <v>800</v>
      </c>
      <c r="O25" t="s">
        <v>114</v>
      </c>
      <c r="P25" s="1">
        <v>40281</v>
      </c>
    </row>
    <row r="26" spans="1:16" x14ac:dyDescent="0.25">
      <c r="A26">
        <v>621</v>
      </c>
      <c r="B26" t="s">
        <v>103</v>
      </c>
      <c r="D26" t="s">
        <v>104</v>
      </c>
      <c r="E26" t="s">
        <v>105</v>
      </c>
      <c r="G26" t="s">
        <v>104</v>
      </c>
      <c r="H26" t="s">
        <v>106</v>
      </c>
      <c r="I26" t="s">
        <v>107</v>
      </c>
      <c r="J26" t="s">
        <v>108</v>
      </c>
      <c r="K26" t="s">
        <v>109</v>
      </c>
      <c r="L26">
        <v>0</v>
      </c>
      <c r="M26" t="s">
        <v>115</v>
      </c>
      <c r="N26">
        <v>600</v>
      </c>
      <c r="O26" t="s">
        <v>116</v>
      </c>
      <c r="P26" s="1">
        <v>40281</v>
      </c>
    </row>
    <row r="27" spans="1:16" ht="150" x14ac:dyDescent="0.25">
      <c r="A27">
        <v>501</v>
      </c>
      <c r="B27" t="s">
        <v>117</v>
      </c>
      <c r="C27" t="s">
        <v>118</v>
      </c>
      <c r="D27" t="s">
        <v>119</v>
      </c>
      <c r="E27" t="s">
        <v>120</v>
      </c>
      <c r="H27" t="s">
        <v>121</v>
      </c>
      <c r="K27" s="2" t="s">
        <v>122</v>
      </c>
      <c r="L27">
        <v>150</v>
      </c>
      <c r="N27">
        <v>0</v>
      </c>
      <c r="P27" s="1">
        <v>40281</v>
      </c>
    </row>
    <row r="28" spans="1:16" ht="150" x14ac:dyDescent="0.25">
      <c r="A28">
        <v>501</v>
      </c>
      <c r="B28" t="s">
        <v>117</v>
      </c>
      <c r="C28" t="s">
        <v>118</v>
      </c>
      <c r="D28" t="s">
        <v>119</v>
      </c>
      <c r="E28" t="s">
        <v>120</v>
      </c>
      <c r="H28" t="s">
        <v>121</v>
      </c>
      <c r="K28" s="2" t="s">
        <v>122</v>
      </c>
      <c r="L28">
        <v>350</v>
      </c>
      <c r="N28">
        <v>0</v>
      </c>
      <c r="P28" s="1">
        <v>40281</v>
      </c>
    </row>
    <row r="29" spans="1:16" x14ac:dyDescent="0.25">
      <c r="A29">
        <v>441</v>
      </c>
      <c r="B29" t="s">
        <v>123</v>
      </c>
      <c r="D29" t="s">
        <v>124</v>
      </c>
      <c r="E29" t="s">
        <v>125</v>
      </c>
      <c r="H29" t="s">
        <v>126</v>
      </c>
      <c r="K29" t="s">
        <v>127</v>
      </c>
      <c r="L29">
        <v>0</v>
      </c>
      <c r="M29" t="s">
        <v>128</v>
      </c>
      <c r="N29">
        <v>600</v>
      </c>
      <c r="O29" t="s">
        <v>129</v>
      </c>
      <c r="P29" s="1">
        <v>40281</v>
      </c>
    </row>
    <row r="30" spans="1:16" x14ac:dyDescent="0.25">
      <c r="A30">
        <v>561</v>
      </c>
      <c r="B30" t="s">
        <v>130</v>
      </c>
      <c r="D30" t="s">
        <v>119</v>
      </c>
      <c r="E30" t="s">
        <v>120</v>
      </c>
      <c r="H30" t="s">
        <v>131</v>
      </c>
      <c r="I30" t="s">
        <v>132</v>
      </c>
      <c r="K30" t="s">
        <v>133</v>
      </c>
      <c r="L30">
        <v>300</v>
      </c>
      <c r="N30">
        <v>0</v>
      </c>
      <c r="P30" s="1">
        <v>40281</v>
      </c>
    </row>
    <row r="31" spans="1:16" x14ac:dyDescent="0.25">
      <c r="A31">
        <v>601</v>
      </c>
      <c r="B31" t="s">
        <v>134</v>
      </c>
      <c r="D31" t="s">
        <v>135</v>
      </c>
      <c r="E31" t="s">
        <v>136</v>
      </c>
      <c r="H31" t="s">
        <v>137</v>
      </c>
      <c r="K31" t="s">
        <v>138</v>
      </c>
      <c r="L31">
        <v>0</v>
      </c>
      <c r="M31" t="s">
        <v>139</v>
      </c>
      <c r="N31">
        <v>1400</v>
      </c>
      <c r="O31" t="s">
        <v>140</v>
      </c>
      <c r="P31" s="1">
        <v>40281</v>
      </c>
    </row>
    <row r="32" spans="1:16" x14ac:dyDescent="0.25">
      <c r="A32">
        <v>601</v>
      </c>
      <c r="B32" t="s">
        <v>134</v>
      </c>
      <c r="D32" t="s">
        <v>135</v>
      </c>
      <c r="E32" t="s">
        <v>136</v>
      </c>
      <c r="H32" t="s">
        <v>137</v>
      </c>
      <c r="K32" t="s">
        <v>138</v>
      </c>
      <c r="L32">
        <v>0</v>
      </c>
      <c r="M32" t="s">
        <v>139</v>
      </c>
      <c r="N32">
        <v>600</v>
      </c>
      <c r="O32" t="s">
        <v>141</v>
      </c>
      <c r="P32" s="1">
        <v>40281</v>
      </c>
    </row>
    <row r="33" spans="1:16" x14ac:dyDescent="0.25">
      <c r="A33">
        <v>521</v>
      </c>
      <c r="B33" t="s">
        <v>142</v>
      </c>
      <c r="D33" t="s">
        <v>143</v>
      </c>
      <c r="K33" t="s">
        <v>144</v>
      </c>
      <c r="L33">
        <v>1000</v>
      </c>
      <c r="N33">
        <v>0</v>
      </c>
      <c r="P33" s="1">
        <v>40281</v>
      </c>
    </row>
    <row r="34" spans="1:16" ht="120" x14ac:dyDescent="0.25">
      <c r="A34">
        <v>421</v>
      </c>
      <c r="B34" t="s">
        <v>145</v>
      </c>
      <c r="C34" t="s">
        <v>146</v>
      </c>
      <c r="D34" t="s">
        <v>147</v>
      </c>
      <c r="E34" t="s">
        <v>148</v>
      </c>
      <c r="G34" t="s">
        <v>149</v>
      </c>
      <c r="H34" t="s">
        <v>150</v>
      </c>
      <c r="I34" t="s">
        <v>151</v>
      </c>
      <c r="J34" t="s">
        <v>152</v>
      </c>
      <c r="K34" s="2" t="s">
        <v>153</v>
      </c>
      <c r="L34">
        <v>2500</v>
      </c>
      <c r="N34">
        <v>0</v>
      </c>
      <c r="P34" s="1">
        <v>40281</v>
      </c>
    </row>
    <row r="35" spans="1:16" x14ac:dyDescent="0.25">
      <c r="A35">
        <v>481</v>
      </c>
      <c r="B35" t="s">
        <v>154</v>
      </c>
      <c r="D35" t="s">
        <v>155</v>
      </c>
      <c r="E35" t="s">
        <v>156</v>
      </c>
      <c r="G35" t="s">
        <v>157</v>
      </c>
      <c r="H35" t="s">
        <v>158</v>
      </c>
      <c r="K35" t="s">
        <v>159</v>
      </c>
      <c r="L35">
        <v>0</v>
      </c>
      <c r="M35" t="s">
        <v>160</v>
      </c>
      <c r="N35">
        <v>500</v>
      </c>
      <c r="O35" t="s">
        <v>161</v>
      </c>
      <c r="P35" s="1">
        <v>40281</v>
      </c>
    </row>
    <row r="36" spans="1:16" x14ac:dyDescent="0.25">
      <c r="A36">
        <v>481</v>
      </c>
      <c r="B36" t="s">
        <v>154</v>
      </c>
      <c r="D36" t="s">
        <v>155</v>
      </c>
      <c r="E36" t="s">
        <v>156</v>
      </c>
      <c r="G36" t="s">
        <v>157</v>
      </c>
      <c r="H36" t="s">
        <v>158</v>
      </c>
      <c r="K36" t="s">
        <v>159</v>
      </c>
      <c r="L36">
        <v>0</v>
      </c>
      <c r="M36" t="s">
        <v>160</v>
      </c>
      <c r="N36">
        <v>900</v>
      </c>
      <c r="O36" t="s">
        <v>162</v>
      </c>
      <c r="P36" s="1">
        <v>40281</v>
      </c>
    </row>
    <row r="37" spans="1:16" x14ac:dyDescent="0.25">
      <c r="A37">
        <v>401</v>
      </c>
      <c r="B37" t="s">
        <v>163</v>
      </c>
      <c r="D37" t="s">
        <v>164</v>
      </c>
      <c r="E37" t="s">
        <v>148</v>
      </c>
      <c r="F37" t="s">
        <v>149</v>
      </c>
      <c r="G37" t="s">
        <v>149</v>
      </c>
      <c r="K37" t="s">
        <v>165</v>
      </c>
      <c r="L37">
        <v>700</v>
      </c>
      <c r="N37">
        <v>0</v>
      </c>
      <c r="P37" s="1">
        <v>40281</v>
      </c>
    </row>
    <row r="38" spans="1:16" x14ac:dyDescent="0.25">
      <c r="A38">
        <v>401</v>
      </c>
      <c r="B38" t="s">
        <v>163</v>
      </c>
      <c r="D38" t="s">
        <v>164</v>
      </c>
      <c r="E38" t="s">
        <v>148</v>
      </c>
      <c r="F38" t="s">
        <v>149</v>
      </c>
      <c r="G38" t="s">
        <v>149</v>
      </c>
      <c r="K38" t="s">
        <v>165</v>
      </c>
      <c r="L38">
        <v>1200</v>
      </c>
      <c r="N38">
        <v>0</v>
      </c>
      <c r="P38" s="1">
        <v>40281</v>
      </c>
    </row>
    <row r="39" spans="1:16" x14ac:dyDescent="0.25">
      <c r="A39">
        <v>641</v>
      </c>
      <c r="B39" t="s">
        <v>166</v>
      </c>
      <c r="C39" t="s">
        <v>167</v>
      </c>
      <c r="D39" t="s">
        <v>168</v>
      </c>
      <c r="E39" t="s">
        <v>169</v>
      </c>
      <c r="G39" t="s">
        <v>168</v>
      </c>
      <c r="H39" t="s">
        <v>170</v>
      </c>
      <c r="K39" t="s">
        <v>171</v>
      </c>
      <c r="L39">
        <v>650</v>
      </c>
      <c r="N39">
        <v>0</v>
      </c>
      <c r="P39" s="1">
        <v>40282</v>
      </c>
    </row>
    <row r="40" spans="1:16" x14ac:dyDescent="0.25">
      <c r="A40">
        <v>641</v>
      </c>
      <c r="B40" t="s">
        <v>166</v>
      </c>
      <c r="C40" t="s">
        <v>167</v>
      </c>
      <c r="D40" t="s">
        <v>168</v>
      </c>
      <c r="E40" t="s">
        <v>169</v>
      </c>
      <c r="G40" t="s">
        <v>168</v>
      </c>
      <c r="H40" t="s">
        <v>170</v>
      </c>
      <c r="K40" t="s">
        <v>171</v>
      </c>
      <c r="L40">
        <v>19</v>
      </c>
      <c r="N40">
        <v>0</v>
      </c>
      <c r="P40" s="1">
        <v>40282</v>
      </c>
    </row>
    <row r="41" spans="1:16" x14ac:dyDescent="0.25">
      <c r="A41">
        <v>661</v>
      </c>
      <c r="B41" t="s">
        <v>172</v>
      </c>
      <c r="D41" t="s">
        <v>173</v>
      </c>
      <c r="H41" t="s">
        <v>174</v>
      </c>
      <c r="K41" t="s">
        <v>175</v>
      </c>
      <c r="L41">
        <v>300</v>
      </c>
      <c r="N41">
        <v>0</v>
      </c>
      <c r="P41" s="1">
        <v>40282</v>
      </c>
    </row>
    <row r="42" spans="1:16" x14ac:dyDescent="0.25">
      <c r="A42">
        <v>661</v>
      </c>
      <c r="B42" t="s">
        <v>172</v>
      </c>
      <c r="D42" t="s">
        <v>173</v>
      </c>
      <c r="H42" t="s">
        <v>174</v>
      </c>
      <c r="K42" t="s">
        <v>175</v>
      </c>
      <c r="L42">
        <v>300</v>
      </c>
      <c r="N42">
        <v>0</v>
      </c>
      <c r="P42" s="1">
        <v>40282</v>
      </c>
    </row>
    <row r="43" spans="1:16" x14ac:dyDescent="0.25">
      <c r="A43">
        <v>681</v>
      </c>
      <c r="B43" t="s">
        <v>176</v>
      </c>
      <c r="D43" t="s">
        <v>177</v>
      </c>
      <c r="E43" t="s">
        <v>178</v>
      </c>
      <c r="G43" t="s">
        <v>179</v>
      </c>
      <c r="H43" t="s">
        <v>180</v>
      </c>
      <c r="K43" t="s">
        <v>181</v>
      </c>
      <c r="L43">
        <v>1300</v>
      </c>
      <c r="N43">
        <v>0</v>
      </c>
      <c r="P43" s="1">
        <v>40282</v>
      </c>
    </row>
    <row r="44" spans="1:16" x14ac:dyDescent="0.25">
      <c r="A44">
        <v>681</v>
      </c>
      <c r="B44" t="s">
        <v>176</v>
      </c>
      <c r="D44" t="s">
        <v>177</v>
      </c>
      <c r="E44" t="s">
        <v>178</v>
      </c>
      <c r="G44" t="s">
        <v>179</v>
      </c>
      <c r="H44" t="s">
        <v>180</v>
      </c>
      <c r="K44" t="s">
        <v>181</v>
      </c>
      <c r="L44">
        <v>900</v>
      </c>
      <c r="N44">
        <v>0</v>
      </c>
      <c r="P44" s="1">
        <v>40282</v>
      </c>
    </row>
    <row r="45" spans="1:16" x14ac:dyDescent="0.25">
      <c r="A45">
        <v>721</v>
      </c>
      <c r="B45" t="s">
        <v>182</v>
      </c>
      <c r="C45" t="s">
        <v>2804</v>
      </c>
      <c r="D45" t="s">
        <v>183</v>
      </c>
      <c r="E45" t="s">
        <v>184</v>
      </c>
      <c r="F45">
        <v>621291102</v>
      </c>
      <c r="H45" t="s">
        <v>185</v>
      </c>
      <c r="I45" t="s">
        <v>186</v>
      </c>
      <c r="K45" t="s">
        <v>187</v>
      </c>
      <c r="L45">
        <v>1600</v>
      </c>
      <c r="N45">
        <v>0</v>
      </c>
      <c r="P45" s="1">
        <v>40283</v>
      </c>
    </row>
    <row r="46" spans="1:16" x14ac:dyDescent="0.25">
      <c r="A46">
        <v>701</v>
      </c>
      <c r="B46" t="s">
        <v>188</v>
      </c>
      <c r="D46" t="s">
        <v>189</v>
      </c>
      <c r="E46" t="s">
        <v>190</v>
      </c>
      <c r="K46" t="s">
        <v>191</v>
      </c>
      <c r="L46">
        <v>450</v>
      </c>
      <c r="N46">
        <v>0</v>
      </c>
      <c r="P46" s="1">
        <v>40283</v>
      </c>
    </row>
    <row r="47" spans="1:16" x14ac:dyDescent="0.25">
      <c r="A47">
        <v>7881</v>
      </c>
      <c r="B47" t="s">
        <v>192</v>
      </c>
      <c r="C47" t="s">
        <v>193</v>
      </c>
      <c r="D47">
        <v>649978405</v>
      </c>
      <c r="E47">
        <v>667793349</v>
      </c>
      <c r="H47" t="s">
        <v>194</v>
      </c>
      <c r="I47" t="s">
        <v>195</v>
      </c>
      <c r="K47" t="s">
        <v>196</v>
      </c>
      <c r="L47">
        <v>0</v>
      </c>
      <c r="M47" t="s">
        <v>197</v>
      </c>
      <c r="N47">
        <v>800</v>
      </c>
      <c r="O47" t="s">
        <v>198</v>
      </c>
      <c r="P47" s="1">
        <v>40283</v>
      </c>
    </row>
    <row r="48" spans="1:16" x14ac:dyDescent="0.25">
      <c r="A48">
        <v>7881</v>
      </c>
      <c r="B48" t="s">
        <v>192</v>
      </c>
      <c r="C48" t="s">
        <v>193</v>
      </c>
      <c r="D48">
        <v>649978405</v>
      </c>
      <c r="E48">
        <v>667793349</v>
      </c>
      <c r="H48" t="s">
        <v>194</v>
      </c>
      <c r="I48" t="s">
        <v>195</v>
      </c>
      <c r="K48" t="s">
        <v>196</v>
      </c>
      <c r="L48">
        <v>0</v>
      </c>
      <c r="M48" t="s">
        <v>199</v>
      </c>
      <c r="N48">
        <v>800</v>
      </c>
      <c r="O48" t="s">
        <v>200</v>
      </c>
      <c r="P48" s="1">
        <v>40283</v>
      </c>
    </row>
    <row r="49" spans="1:16" x14ac:dyDescent="0.25">
      <c r="A49">
        <v>7881</v>
      </c>
      <c r="B49" t="s">
        <v>192</v>
      </c>
      <c r="C49" t="s">
        <v>193</v>
      </c>
      <c r="D49">
        <v>649978405</v>
      </c>
      <c r="E49">
        <v>667793349</v>
      </c>
      <c r="H49" t="s">
        <v>194</v>
      </c>
      <c r="I49" t="s">
        <v>195</v>
      </c>
      <c r="K49" t="s">
        <v>196</v>
      </c>
      <c r="L49">
        <v>0</v>
      </c>
      <c r="M49" t="s">
        <v>201</v>
      </c>
      <c r="N49">
        <v>1200</v>
      </c>
      <c r="O49" t="s">
        <v>202</v>
      </c>
      <c r="P49" s="1">
        <v>40283</v>
      </c>
    </row>
    <row r="50" spans="1:16" x14ac:dyDescent="0.25">
      <c r="A50">
        <v>7881</v>
      </c>
      <c r="B50" t="s">
        <v>192</v>
      </c>
      <c r="C50" t="s">
        <v>193</v>
      </c>
      <c r="D50">
        <v>649978405</v>
      </c>
      <c r="E50">
        <v>667793349</v>
      </c>
      <c r="H50" t="s">
        <v>194</v>
      </c>
      <c r="I50" t="s">
        <v>195</v>
      </c>
      <c r="K50" t="s">
        <v>196</v>
      </c>
      <c r="L50">
        <v>0</v>
      </c>
      <c r="M50" t="s">
        <v>203</v>
      </c>
      <c r="N50">
        <v>1200</v>
      </c>
      <c r="O50" t="s">
        <v>204</v>
      </c>
      <c r="P50" s="1">
        <v>40283</v>
      </c>
    </row>
    <row r="51" spans="1:16" x14ac:dyDescent="0.25">
      <c r="A51">
        <v>741</v>
      </c>
      <c r="B51" t="s">
        <v>205</v>
      </c>
      <c r="C51" t="s">
        <v>206</v>
      </c>
      <c r="D51" t="s">
        <v>207</v>
      </c>
      <c r="E51" t="s">
        <v>208</v>
      </c>
      <c r="F51" t="s">
        <v>209</v>
      </c>
      <c r="G51" t="s">
        <v>210</v>
      </c>
      <c r="H51" t="s">
        <v>211</v>
      </c>
      <c r="K51" t="s">
        <v>212</v>
      </c>
      <c r="L51">
        <v>0</v>
      </c>
      <c r="M51" t="s">
        <v>213</v>
      </c>
      <c r="N51">
        <v>11000</v>
      </c>
      <c r="O51" t="e">
        <f>+ IVA</f>
        <v>#NAME?</v>
      </c>
      <c r="P51" s="1">
        <v>40283</v>
      </c>
    </row>
    <row r="52" spans="1:16" x14ac:dyDescent="0.25">
      <c r="A52">
        <v>741</v>
      </c>
      <c r="B52" t="s">
        <v>205</v>
      </c>
      <c r="C52" t="s">
        <v>206</v>
      </c>
      <c r="D52" t="s">
        <v>207</v>
      </c>
      <c r="E52" t="s">
        <v>208</v>
      </c>
      <c r="F52" t="s">
        <v>209</v>
      </c>
      <c r="G52" t="s">
        <v>210</v>
      </c>
      <c r="H52" t="s">
        <v>211</v>
      </c>
      <c r="K52" t="s">
        <v>212</v>
      </c>
      <c r="L52">
        <v>0</v>
      </c>
      <c r="M52" t="s">
        <v>214</v>
      </c>
      <c r="N52">
        <v>7500</v>
      </c>
      <c r="O52" t="e">
        <f>+ IVA</f>
        <v>#NAME?</v>
      </c>
      <c r="P52" s="1">
        <v>40283</v>
      </c>
    </row>
    <row r="53" spans="1:16" x14ac:dyDescent="0.25">
      <c r="A53">
        <v>741</v>
      </c>
      <c r="B53" t="s">
        <v>205</v>
      </c>
      <c r="C53" t="s">
        <v>206</v>
      </c>
      <c r="D53" t="s">
        <v>207</v>
      </c>
      <c r="E53" t="s">
        <v>208</v>
      </c>
      <c r="F53" t="s">
        <v>209</v>
      </c>
      <c r="G53" t="s">
        <v>210</v>
      </c>
      <c r="H53" t="s">
        <v>211</v>
      </c>
      <c r="K53" t="s">
        <v>212</v>
      </c>
      <c r="L53">
        <v>0</v>
      </c>
      <c r="M53" t="s">
        <v>215</v>
      </c>
      <c r="N53">
        <v>6500</v>
      </c>
      <c r="O53" t="e">
        <f>+ IVA</f>
        <v>#NAME?</v>
      </c>
      <c r="P53" s="1">
        <v>40283</v>
      </c>
    </row>
    <row r="54" spans="1:16" x14ac:dyDescent="0.25">
      <c r="A54">
        <v>741</v>
      </c>
      <c r="B54" t="s">
        <v>205</v>
      </c>
      <c r="C54" t="s">
        <v>206</v>
      </c>
      <c r="D54" t="s">
        <v>207</v>
      </c>
      <c r="E54" t="s">
        <v>208</v>
      </c>
      <c r="F54" t="s">
        <v>209</v>
      </c>
      <c r="G54" t="s">
        <v>210</v>
      </c>
      <c r="H54" t="s">
        <v>211</v>
      </c>
      <c r="K54" t="s">
        <v>212</v>
      </c>
      <c r="L54">
        <v>0</v>
      </c>
      <c r="M54" t="s">
        <v>216</v>
      </c>
      <c r="N54">
        <v>2360</v>
      </c>
      <c r="O54" t="s">
        <v>217</v>
      </c>
      <c r="P54" s="1">
        <v>40283</v>
      </c>
    </row>
    <row r="55" spans="1:16" x14ac:dyDescent="0.25">
      <c r="A55">
        <v>801</v>
      </c>
      <c r="B55" t="s">
        <v>218</v>
      </c>
      <c r="D55" t="s">
        <v>219</v>
      </c>
      <c r="E55" t="s">
        <v>220</v>
      </c>
      <c r="H55" t="s">
        <v>221</v>
      </c>
      <c r="K55" t="s">
        <v>222</v>
      </c>
      <c r="L55">
        <v>0</v>
      </c>
      <c r="M55" t="s">
        <v>223</v>
      </c>
      <c r="N55">
        <v>700</v>
      </c>
      <c r="O55" t="e">
        <f>+ IVA. Todo incluido</f>
        <v>#NAME?</v>
      </c>
      <c r="P55" s="1">
        <v>40284</v>
      </c>
    </row>
    <row r="56" spans="1:16" x14ac:dyDescent="0.25">
      <c r="A56">
        <v>801</v>
      </c>
      <c r="B56" t="s">
        <v>218</v>
      </c>
      <c r="D56" t="s">
        <v>219</v>
      </c>
      <c r="E56" t="s">
        <v>220</v>
      </c>
      <c r="H56" t="s">
        <v>221</v>
      </c>
      <c r="K56" t="s">
        <v>222</v>
      </c>
      <c r="L56">
        <v>0</v>
      </c>
      <c r="M56" t="s">
        <v>224</v>
      </c>
      <c r="N56">
        <v>500</v>
      </c>
      <c r="O56" t="e">
        <f>+ IVA. Todo incluido.</f>
        <v>#NAME?</v>
      </c>
      <c r="P56" s="1">
        <v>40284</v>
      </c>
    </row>
    <row r="57" spans="1:16" x14ac:dyDescent="0.25">
      <c r="A57">
        <v>801</v>
      </c>
      <c r="B57" t="s">
        <v>218</v>
      </c>
      <c r="D57" t="s">
        <v>219</v>
      </c>
      <c r="E57" t="s">
        <v>220</v>
      </c>
      <c r="H57" t="s">
        <v>221</v>
      </c>
      <c r="K57" t="s">
        <v>222</v>
      </c>
      <c r="L57">
        <v>0</v>
      </c>
      <c r="M57" t="s">
        <v>225</v>
      </c>
      <c r="N57">
        <v>700</v>
      </c>
      <c r="O57" t="e">
        <f>+ IVA. Todo incluido</f>
        <v>#NAME?</v>
      </c>
      <c r="P57" s="1">
        <v>40284</v>
      </c>
    </row>
    <row r="58" spans="1:16" x14ac:dyDescent="0.25">
      <c r="A58">
        <v>801</v>
      </c>
      <c r="B58" t="s">
        <v>218</v>
      </c>
      <c r="D58" t="s">
        <v>219</v>
      </c>
      <c r="E58" t="s">
        <v>220</v>
      </c>
      <c r="H58" t="s">
        <v>221</v>
      </c>
      <c r="K58" t="s">
        <v>222</v>
      </c>
      <c r="L58">
        <v>0</v>
      </c>
      <c r="M58" t="s">
        <v>226</v>
      </c>
      <c r="N58">
        <v>600</v>
      </c>
      <c r="O58" t="e">
        <f>+ IVA. Todo incluido.</f>
        <v>#NAME?</v>
      </c>
      <c r="P58" s="1">
        <v>40284</v>
      </c>
    </row>
    <row r="59" spans="1:16" x14ac:dyDescent="0.25">
      <c r="A59">
        <v>781</v>
      </c>
      <c r="B59" t="s">
        <v>227</v>
      </c>
      <c r="D59" t="s">
        <v>228</v>
      </c>
      <c r="K59" t="s">
        <v>229</v>
      </c>
      <c r="L59">
        <v>300</v>
      </c>
      <c r="N59">
        <v>0</v>
      </c>
      <c r="P59" s="1">
        <v>40284</v>
      </c>
    </row>
    <row r="60" spans="1:16" x14ac:dyDescent="0.25">
      <c r="A60">
        <v>781</v>
      </c>
      <c r="B60" t="s">
        <v>227</v>
      </c>
      <c r="D60" t="s">
        <v>228</v>
      </c>
      <c r="K60" t="s">
        <v>229</v>
      </c>
      <c r="L60">
        <v>250</v>
      </c>
      <c r="N60">
        <v>0</v>
      </c>
      <c r="P60" s="1">
        <v>40284</v>
      </c>
    </row>
    <row r="61" spans="1:16" x14ac:dyDescent="0.25">
      <c r="A61">
        <v>761</v>
      </c>
      <c r="B61" t="s">
        <v>230</v>
      </c>
      <c r="C61" t="s">
        <v>231</v>
      </c>
      <c r="D61" t="s">
        <v>232</v>
      </c>
      <c r="E61" t="s">
        <v>209</v>
      </c>
      <c r="F61" t="s">
        <v>208</v>
      </c>
      <c r="G61" t="s">
        <v>210</v>
      </c>
      <c r="H61" t="s">
        <v>233</v>
      </c>
      <c r="I61" t="s">
        <v>234</v>
      </c>
      <c r="J61" t="s">
        <v>235</v>
      </c>
      <c r="K61" t="s">
        <v>236</v>
      </c>
      <c r="L61">
        <v>0</v>
      </c>
      <c r="M61" t="s">
        <v>237</v>
      </c>
      <c r="N61">
        <v>1390</v>
      </c>
      <c r="O61" t="s">
        <v>238</v>
      </c>
      <c r="P61" s="1">
        <v>40284</v>
      </c>
    </row>
    <row r="62" spans="1:16" x14ac:dyDescent="0.25">
      <c r="A62">
        <v>761</v>
      </c>
      <c r="B62" t="s">
        <v>230</v>
      </c>
      <c r="C62" t="s">
        <v>231</v>
      </c>
      <c r="D62" t="s">
        <v>232</v>
      </c>
      <c r="E62" t="s">
        <v>209</v>
      </c>
      <c r="F62" t="s">
        <v>208</v>
      </c>
      <c r="G62" t="s">
        <v>210</v>
      </c>
      <c r="H62" t="s">
        <v>233</v>
      </c>
      <c r="I62" t="s">
        <v>234</v>
      </c>
      <c r="J62" t="s">
        <v>235</v>
      </c>
      <c r="K62" t="s">
        <v>236</v>
      </c>
      <c r="L62">
        <v>0</v>
      </c>
      <c r="M62" t="s">
        <v>237</v>
      </c>
      <c r="N62">
        <v>1910</v>
      </c>
      <c r="O62" t="s">
        <v>239</v>
      </c>
      <c r="P62" s="1">
        <v>40284</v>
      </c>
    </row>
    <row r="63" spans="1:16" x14ac:dyDescent="0.25">
      <c r="A63">
        <v>761</v>
      </c>
      <c r="B63" t="s">
        <v>230</v>
      </c>
      <c r="C63" t="s">
        <v>231</v>
      </c>
      <c r="D63" t="s">
        <v>232</v>
      </c>
      <c r="E63" t="s">
        <v>209</v>
      </c>
      <c r="F63" t="s">
        <v>208</v>
      </c>
      <c r="G63" t="s">
        <v>210</v>
      </c>
      <c r="H63" t="s">
        <v>233</v>
      </c>
      <c r="I63" t="s">
        <v>234</v>
      </c>
      <c r="J63" t="s">
        <v>235</v>
      </c>
      <c r="K63" t="s">
        <v>236</v>
      </c>
      <c r="L63">
        <v>0</v>
      </c>
      <c r="M63" t="s">
        <v>240</v>
      </c>
      <c r="N63">
        <v>1550</v>
      </c>
      <c r="O63" t="e">
        <f>+ IVA</f>
        <v>#NAME?</v>
      </c>
      <c r="P63" s="1">
        <v>40284</v>
      </c>
    </row>
    <row r="64" spans="1:16" x14ac:dyDescent="0.25">
      <c r="A64">
        <v>881</v>
      </c>
      <c r="B64" t="s">
        <v>241</v>
      </c>
      <c r="D64" t="s">
        <v>242</v>
      </c>
      <c r="E64" t="s">
        <v>243</v>
      </c>
      <c r="H64" t="s">
        <v>244</v>
      </c>
      <c r="K64" t="s">
        <v>245</v>
      </c>
      <c r="L64">
        <v>0</v>
      </c>
      <c r="M64" t="s">
        <v>246</v>
      </c>
      <c r="N64">
        <v>600</v>
      </c>
      <c r="O64" t="s">
        <v>247</v>
      </c>
      <c r="P64" s="1">
        <v>40287</v>
      </c>
    </row>
    <row r="65" spans="1:16" x14ac:dyDescent="0.25">
      <c r="A65">
        <v>881</v>
      </c>
      <c r="B65" t="s">
        <v>241</v>
      </c>
      <c r="D65" t="s">
        <v>242</v>
      </c>
      <c r="E65" t="s">
        <v>243</v>
      </c>
      <c r="H65" t="s">
        <v>244</v>
      </c>
      <c r="K65" t="s">
        <v>245</v>
      </c>
      <c r="L65">
        <v>0</v>
      </c>
      <c r="M65" t="s">
        <v>246</v>
      </c>
      <c r="N65">
        <v>800</v>
      </c>
      <c r="O65" t="s">
        <v>248</v>
      </c>
      <c r="P65" s="1">
        <v>40287</v>
      </c>
    </row>
    <row r="66" spans="1:16" x14ac:dyDescent="0.25">
      <c r="A66">
        <v>921</v>
      </c>
      <c r="B66" t="s">
        <v>249</v>
      </c>
      <c r="D66" t="s">
        <v>250</v>
      </c>
      <c r="E66" t="s">
        <v>251</v>
      </c>
      <c r="H66" t="s">
        <v>252</v>
      </c>
      <c r="K66" t="s">
        <v>253</v>
      </c>
      <c r="L66">
        <v>400</v>
      </c>
      <c r="N66">
        <v>0</v>
      </c>
      <c r="P66" s="1">
        <v>40287</v>
      </c>
    </row>
    <row r="67" spans="1:16" x14ac:dyDescent="0.25">
      <c r="A67">
        <v>861</v>
      </c>
      <c r="B67" t="s">
        <v>254</v>
      </c>
      <c r="D67" t="s">
        <v>255</v>
      </c>
      <c r="E67" t="s">
        <v>256</v>
      </c>
      <c r="H67" t="s">
        <v>257</v>
      </c>
      <c r="K67" t="s">
        <v>258</v>
      </c>
      <c r="L67">
        <v>0</v>
      </c>
      <c r="M67" t="s">
        <v>259</v>
      </c>
      <c r="N67">
        <v>900</v>
      </c>
      <c r="O67" t="e">
        <f>+ IVA</f>
        <v>#NAME?</v>
      </c>
      <c r="P67" s="1">
        <v>40287</v>
      </c>
    </row>
    <row r="68" spans="1:16" x14ac:dyDescent="0.25">
      <c r="A68">
        <v>841</v>
      </c>
      <c r="B68" t="s">
        <v>260</v>
      </c>
      <c r="D68" t="s">
        <v>261</v>
      </c>
      <c r="E68" t="s">
        <v>262</v>
      </c>
      <c r="K68" t="s">
        <v>263</v>
      </c>
      <c r="L68">
        <v>800</v>
      </c>
      <c r="N68">
        <v>0</v>
      </c>
      <c r="P68" s="1">
        <v>40287</v>
      </c>
    </row>
    <row r="69" spans="1:16" x14ac:dyDescent="0.25">
      <c r="A69">
        <v>821</v>
      </c>
      <c r="B69" t="s">
        <v>264</v>
      </c>
      <c r="C69" t="s">
        <v>265</v>
      </c>
      <c r="D69" t="s">
        <v>256</v>
      </c>
      <c r="E69" t="s">
        <v>266</v>
      </c>
      <c r="H69" t="s">
        <v>267</v>
      </c>
      <c r="K69" t="s">
        <v>268</v>
      </c>
      <c r="L69">
        <v>900</v>
      </c>
      <c r="N69">
        <v>0</v>
      </c>
      <c r="P69" s="1">
        <v>40287</v>
      </c>
    </row>
    <row r="70" spans="1:16" x14ac:dyDescent="0.25">
      <c r="A70">
        <v>821</v>
      </c>
      <c r="B70" t="s">
        <v>264</v>
      </c>
      <c r="C70" t="s">
        <v>265</v>
      </c>
      <c r="D70" t="s">
        <v>256</v>
      </c>
      <c r="E70" t="s">
        <v>266</v>
      </c>
      <c r="H70" t="s">
        <v>267</v>
      </c>
      <c r="K70" t="s">
        <v>268</v>
      </c>
      <c r="L70">
        <v>15000</v>
      </c>
      <c r="N70">
        <v>0</v>
      </c>
      <c r="P70" s="1">
        <v>40287</v>
      </c>
    </row>
    <row r="71" spans="1:16" x14ac:dyDescent="0.25">
      <c r="A71">
        <v>1041</v>
      </c>
      <c r="B71" t="s">
        <v>269</v>
      </c>
      <c r="D71" t="s">
        <v>270</v>
      </c>
      <c r="K71" t="s">
        <v>271</v>
      </c>
      <c r="L71">
        <v>0</v>
      </c>
      <c r="M71" t="s">
        <v>272</v>
      </c>
      <c r="N71">
        <v>3000</v>
      </c>
      <c r="O71" t="s">
        <v>248</v>
      </c>
      <c r="P71" s="1">
        <v>40288</v>
      </c>
    </row>
    <row r="72" spans="1:16" x14ac:dyDescent="0.25">
      <c r="A72">
        <v>1021</v>
      </c>
      <c r="B72" t="s">
        <v>273</v>
      </c>
      <c r="C72" t="s">
        <v>274</v>
      </c>
      <c r="D72" t="s">
        <v>275</v>
      </c>
      <c r="E72" t="s">
        <v>276</v>
      </c>
      <c r="H72" t="s">
        <v>277</v>
      </c>
      <c r="K72" t="s">
        <v>278</v>
      </c>
      <c r="L72">
        <v>60</v>
      </c>
      <c r="N72">
        <v>0</v>
      </c>
      <c r="P72" s="1">
        <v>40288</v>
      </c>
    </row>
    <row r="73" spans="1:16" x14ac:dyDescent="0.25">
      <c r="A73">
        <v>961</v>
      </c>
      <c r="B73" t="s">
        <v>279</v>
      </c>
      <c r="D73" t="s">
        <v>280</v>
      </c>
      <c r="H73" t="s">
        <v>281</v>
      </c>
      <c r="K73" t="s">
        <v>282</v>
      </c>
      <c r="L73">
        <v>0</v>
      </c>
      <c r="M73" t="s">
        <v>283</v>
      </c>
      <c r="N73">
        <v>1800</v>
      </c>
      <c r="O73" t="s">
        <v>284</v>
      </c>
      <c r="P73" s="1">
        <v>40288</v>
      </c>
    </row>
    <row r="74" spans="1:16" x14ac:dyDescent="0.25">
      <c r="A74">
        <v>961</v>
      </c>
      <c r="B74" t="s">
        <v>279</v>
      </c>
      <c r="D74" t="s">
        <v>280</v>
      </c>
      <c r="H74" t="s">
        <v>281</v>
      </c>
      <c r="K74" t="s">
        <v>282</v>
      </c>
      <c r="L74">
        <v>0</v>
      </c>
      <c r="M74" t="s">
        <v>283</v>
      </c>
      <c r="N74">
        <v>1400</v>
      </c>
      <c r="O74" t="s">
        <v>285</v>
      </c>
      <c r="P74" s="1">
        <v>40288</v>
      </c>
    </row>
    <row r="75" spans="1:16" x14ac:dyDescent="0.25">
      <c r="A75">
        <v>942</v>
      </c>
      <c r="B75" t="s">
        <v>286</v>
      </c>
      <c r="C75" t="s">
        <v>287</v>
      </c>
      <c r="D75" t="s">
        <v>288</v>
      </c>
      <c r="E75" t="s">
        <v>289</v>
      </c>
      <c r="G75" t="s">
        <v>288</v>
      </c>
      <c r="H75" t="s">
        <v>290</v>
      </c>
      <c r="I75" t="s">
        <v>291</v>
      </c>
      <c r="K75" t="s">
        <v>292</v>
      </c>
      <c r="L75">
        <v>0</v>
      </c>
      <c r="M75" t="s">
        <v>293</v>
      </c>
      <c r="N75">
        <v>250</v>
      </c>
      <c r="P75" s="1">
        <v>40288</v>
      </c>
    </row>
    <row r="76" spans="1:16" x14ac:dyDescent="0.25">
      <c r="A76">
        <v>942</v>
      </c>
      <c r="B76" t="s">
        <v>286</v>
      </c>
      <c r="C76" t="s">
        <v>287</v>
      </c>
      <c r="D76" t="s">
        <v>288</v>
      </c>
      <c r="E76" t="s">
        <v>289</v>
      </c>
      <c r="G76" t="s">
        <v>288</v>
      </c>
      <c r="H76" t="s">
        <v>290</v>
      </c>
      <c r="I76" t="s">
        <v>291</v>
      </c>
      <c r="K76" t="s">
        <v>292</v>
      </c>
      <c r="L76">
        <v>0</v>
      </c>
      <c r="M76" t="s">
        <v>294</v>
      </c>
      <c r="N76">
        <v>400</v>
      </c>
      <c r="P76" s="1">
        <v>40288</v>
      </c>
    </row>
    <row r="77" spans="1:16" x14ac:dyDescent="0.25">
      <c r="A77">
        <v>942</v>
      </c>
      <c r="B77" t="s">
        <v>286</v>
      </c>
      <c r="C77" t="s">
        <v>287</v>
      </c>
      <c r="D77" t="s">
        <v>288</v>
      </c>
      <c r="E77" t="s">
        <v>289</v>
      </c>
      <c r="G77" t="s">
        <v>288</v>
      </c>
      <c r="H77" t="s">
        <v>290</v>
      </c>
      <c r="I77" t="s">
        <v>291</v>
      </c>
      <c r="K77" t="s">
        <v>292</v>
      </c>
      <c r="L77">
        <v>0</v>
      </c>
      <c r="M77" t="s">
        <v>295</v>
      </c>
      <c r="N77">
        <v>400</v>
      </c>
      <c r="P77" s="1">
        <v>40288</v>
      </c>
    </row>
    <row r="78" spans="1:16" x14ac:dyDescent="0.25">
      <c r="A78">
        <v>942</v>
      </c>
      <c r="B78" t="s">
        <v>286</v>
      </c>
      <c r="C78" t="s">
        <v>287</v>
      </c>
      <c r="D78" t="s">
        <v>288</v>
      </c>
      <c r="E78" t="s">
        <v>289</v>
      </c>
      <c r="G78" t="s">
        <v>288</v>
      </c>
      <c r="H78" t="s">
        <v>290</v>
      </c>
      <c r="I78" t="s">
        <v>291</v>
      </c>
      <c r="K78" t="s">
        <v>292</v>
      </c>
      <c r="L78">
        <v>0</v>
      </c>
      <c r="M78" t="s">
        <v>296</v>
      </c>
      <c r="N78">
        <v>250</v>
      </c>
      <c r="P78" s="1">
        <v>40288</v>
      </c>
    </row>
    <row r="79" spans="1:16" x14ac:dyDescent="0.25">
      <c r="A79">
        <v>942</v>
      </c>
      <c r="B79" t="s">
        <v>286</v>
      </c>
      <c r="C79" t="s">
        <v>287</v>
      </c>
      <c r="D79" t="s">
        <v>288</v>
      </c>
      <c r="E79" t="s">
        <v>289</v>
      </c>
      <c r="G79" t="s">
        <v>288</v>
      </c>
      <c r="H79" t="s">
        <v>290</v>
      </c>
      <c r="I79" t="s">
        <v>291</v>
      </c>
      <c r="K79" t="s">
        <v>292</v>
      </c>
      <c r="L79">
        <v>0</v>
      </c>
      <c r="M79" t="s">
        <v>297</v>
      </c>
      <c r="N79">
        <v>450</v>
      </c>
      <c r="P79" s="1">
        <v>40288</v>
      </c>
    </row>
    <row r="80" spans="1:16" x14ac:dyDescent="0.25">
      <c r="A80">
        <v>942</v>
      </c>
      <c r="B80" t="s">
        <v>286</v>
      </c>
      <c r="C80" t="s">
        <v>287</v>
      </c>
      <c r="D80" t="s">
        <v>288</v>
      </c>
      <c r="E80" t="s">
        <v>289</v>
      </c>
      <c r="G80" t="s">
        <v>288</v>
      </c>
      <c r="H80" t="s">
        <v>290</v>
      </c>
      <c r="I80" t="s">
        <v>291</v>
      </c>
      <c r="K80" t="s">
        <v>292</v>
      </c>
      <c r="L80">
        <v>0</v>
      </c>
      <c r="M80" t="s">
        <v>298</v>
      </c>
      <c r="N80">
        <v>250</v>
      </c>
      <c r="P80" s="1">
        <v>40288</v>
      </c>
    </row>
    <row r="81" spans="1:16" x14ac:dyDescent="0.25">
      <c r="A81">
        <v>942</v>
      </c>
      <c r="B81" t="s">
        <v>286</v>
      </c>
      <c r="C81" t="s">
        <v>287</v>
      </c>
      <c r="D81" t="s">
        <v>288</v>
      </c>
      <c r="E81" t="s">
        <v>289</v>
      </c>
      <c r="G81" t="s">
        <v>288</v>
      </c>
      <c r="H81" t="s">
        <v>290</v>
      </c>
      <c r="I81" t="s">
        <v>291</v>
      </c>
      <c r="K81" t="s">
        <v>292</v>
      </c>
      <c r="L81">
        <v>0</v>
      </c>
      <c r="M81" t="s">
        <v>299</v>
      </c>
      <c r="N81">
        <v>350</v>
      </c>
      <c r="P81" s="1">
        <v>40288</v>
      </c>
    </row>
    <row r="82" spans="1:16" x14ac:dyDescent="0.25">
      <c r="A82">
        <v>942</v>
      </c>
      <c r="B82" t="s">
        <v>286</v>
      </c>
      <c r="C82" t="s">
        <v>287</v>
      </c>
      <c r="D82" t="s">
        <v>288</v>
      </c>
      <c r="E82" t="s">
        <v>289</v>
      </c>
      <c r="G82" t="s">
        <v>288</v>
      </c>
      <c r="H82" t="s">
        <v>290</v>
      </c>
      <c r="I82" t="s">
        <v>291</v>
      </c>
      <c r="K82" t="s">
        <v>292</v>
      </c>
      <c r="L82">
        <v>0</v>
      </c>
      <c r="M82" t="s">
        <v>300</v>
      </c>
      <c r="N82">
        <v>400</v>
      </c>
      <c r="P82" s="1">
        <v>40288</v>
      </c>
    </row>
    <row r="83" spans="1:16" x14ac:dyDescent="0.25">
      <c r="A83">
        <v>942</v>
      </c>
      <c r="B83" t="s">
        <v>286</v>
      </c>
      <c r="C83" t="s">
        <v>287</v>
      </c>
      <c r="D83" t="s">
        <v>288</v>
      </c>
      <c r="E83" t="s">
        <v>289</v>
      </c>
      <c r="G83" t="s">
        <v>288</v>
      </c>
      <c r="H83" t="s">
        <v>290</v>
      </c>
      <c r="I83" t="s">
        <v>291</v>
      </c>
      <c r="K83" t="s">
        <v>292</v>
      </c>
      <c r="L83">
        <v>0</v>
      </c>
      <c r="M83" t="s">
        <v>301</v>
      </c>
      <c r="N83">
        <v>400</v>
      </c>
      <c r="P83" s="1">
        <v>40288</v>
      </c>
    </row>
    <row r="84" spans="1:16" x14ac:dyDescent="0.25">
      <c r="A84">
        <v>942</v>
      </c>
      <c r="B84" t="s">
        <v>286</v>
      </c>
      <c r="C84" t="s">
        <v>287</v>
      </c>
      <c r="D84" t="s">
        <v>288</v>
      </c>
      <c r="E84" t="s">
        <v>289</v>
      </c>
      <c r="G84" t="s">
        <v>288</v>
      </c>
      <c r="H84" t="s">
        <v>290</v>
      </c>
      <c r="I84" t="s">
        <v>291</v>
      </c>
      <c r="K84" t="s">
        <v>292</v>
      </c>
      <c r="L84">
        <v>0</v>
      </c>
      <c r="M84" t="s">
        <v>302</v>
      </c>
      <c r="N84">
        <v>200</v>
      </c>
      <c r="P84" s="1">
        <v>40288</v>
      </c>
    </row>
    <row r="85" spans="1:16" x14ac:dyDescent="0.25">
      <c r="A85">
        <v>942</v>
      </c>
      <c r="B85" t="s">
        <v>286</v>
      </c>
      <c r="C85" t="s">
        <v>287</v>
      </c>
      <c r="D85" t="s">
        <v>288</v>
      </c>
      <c r="E85" t="s">
        <v>289</v>
      </c>
      <c r="G85" t="s">
        <v>288</v>
      </c>
      <c r="H85" t="s">
        <v>290</v>
      </c>
      <c r="I85" t="s">
        <v>291</v>
      </c>
      <c r="K85" t="s">
        <v>292</v>
      </c>
      <c r="L85">
        <v>0</v>
      </c>
      <c r="M85" t="s">
        <v>303</v>
      </c>
      <c r="N85">
        <v>250</v>
      </c>
      <c r="P85" s="1">
        <v>40288</v>
      </c>
    </row>
    <row r="86" spans="1:16" x14ac:dyDescent="0.25">
      <c r="A86">
        <v>942</v>
      </c>
      <c r="B86" t="s">
        <v>286</v>
      </c>
      <c r="C86" t="s">
        <v>287</v>
      </c>
      <c r="D86" t="s">
        <v>288</v>
      </c>
      <c r="E86" t="s">
        <v>289</v>
      </c>
      <c r="G86" t="s">
        <v>288</v>
      </c>
      <c r="H86" t="s">
        <v>290</v>
      </c>
      <c r="I86" t="s">
        <v>291</v>
      </c>
      <c r="K86" t="s">
        <v>292</v>
      </c>
      <c r="L86">
        <v>0</v>
      </c>
      <c r="M86" t="s">
        <v>304</v>
      </c>
      <c r="N86">
        <v>400</v>
      </c>
      <c r="P86" s="1">
        <v>40288</v>
      </c>
    </row>
    <row r="87" spans="1:16" x14ac:dyDescent="0.25">
      <c r="A87">
        <v>942</v>
      </c>
      <c r="B87" t="s">
        <v>286</v>
      </c>
      <c r="C87" t="s">
        <v>287</v>
      </c>
      <c r="D87" t="s">
        <v>288</v>
      </c>
      <c r="E87" t="s">
        <v>289</v>
      </c>
      <c r="G87" t="s">
        <v>288</v>
      </c>
      <c r="H87" t="s">
        <v>290</v>
      </c>
      <c r="I87" t="s">
        <v>291</v>
      </c>
      <c r="K87" t="s">
        <v>292</v>
      </c>
      <c r="L87">
        <v>0</v>
      </c>
      <c r="M87" t="s">
        <v>305</v>
      </c>
      <c r="N87">
        <v>250</v>
      </c>
      <c r="P87" s="1">
        <v>40288</v>
      </c>
    </row>
    <row r="88" spans="1:16" x14ac:dyDescent="0.25">
      <c r="A88">
        <v>942</v>
      </c>
      <c r="B88" t="s">
        <v>286</v>
      </c>
      <c r="C88" t="s">
        <v>287</v>
      </c>
      <c r="D88" t="s">
        <v>288</v>
      </c>
      <c r="E88" t="s">
        <v>289</v>
      </c>
      <c r="G88" t="s">
        <v>288</v>
      </c>
      <c r="H88" t="s">
        <v>290</v>
      </c>
      <c r="I88" t="s">
        <v>291</v>
      </c>
      <c r="K88" t="s">
        <v>292</v>
      </c>
      <c r="L88">
        <v>0</v>
      </c>
      <c r="M88" t="s">
        <v>306</v>
      </c>
      <c r="N88">
        <v>400</v>
      </c>
      <c r="P88" s="1">
        <v>40288</v>
      </c>
    </row>
    <row r="89" spans="1:16" x14ac:dyDescent="0.25">
      <c r="A89">
        <v>1061</v>
      </c>
      <c r="B89" t="s">
        <v>307</v>
      </c>
      <c r="D89" t="s">
        <v>308</v>
      </c>
      <c r="E89" t="s">
        <v>309</v>
      </c>
      <c r="H89" t="s">
        <v>310</v>
      </c>
      <c r="I89" t="s">
        <v>311</v>
      </c>
      <c r="K89" t="s">
        <v>312</v>
      </c>
      <c r="L89">
        <v>300</v>
      </c>
      <c r="N89">
        <v>0</v>
      </c>
      <c r="P89" s="1">
        <v>40288</v>
      </c>
    </row>
    <row r="90" spans="1:16" x14ac:dyDescent="0.25">
      <c r="A90">
        <v>1061</v>
      </c>
      <c r="B90" t="s">
        <v>307</v>
      </c>
      <c r="D90" t="s">
        <v>308</v>
      </c>
      <c r="E90" t="s">
        <v>309</v>
      </c>
      <c r="H90" t="s">
        <v>310</v>
      </c>
      <c r="I90" t="s">
        <v>311</v>
      </c>
      <c r="K90" t="s">
        <v>312</v>
      </c>
      <c r="L90">
        <v>600</v>
      </c>
      <c r="N90">
        <v>0</v>
      </c>
      <c r="P90" s="1">
        <v>40288</v>
      </c>
    </row>
    <row r="91" spans="1:16" x14ac:dyDescent="0.25">
      <c r="A91">
        <v>1001</v>
      </c>
      <c r="B91" t="s">
        <v>313</v>
      </c>
      <c r="D91" t="s">
        <v>314</v>
      </c>
      <c r="K91" t="s">
        <v>315</v>
      </c>
      <c r="L91">
        <v>100</v>
      </c>
      <c r="N91">
        <v>0</v>
      </c>
      <c r="P91" s="1">
        <v>40288</v>
      </c>
    </row>
    <row r="92" spans="1:16" x14ac:dyDescent="0.25">
      <c r="A92">
        <v>1001</v>
      </c>
      <c r="B92" t="s">
        <v>313</v>
      </c>
      <c r="D92" t="s">
        <v>314</v>
      </c>
      <c r="K92" t="s">
        <v>315</v>
      </c>
      <c r="L92">
        <v>1000</v>
      </c>
      <c r="N92">
        <v>0</v>
      </c>
      <c r="P92" s="1">
        <v>40288</v>
      </c>
    </row>
    <row r="93" spans="1:16" ht="60" x14ac:dyDescent="0.25">
      <c r="A93">
        <v>941</v>
      </c>
      <c r="B93" t="s">
        <v>316</v>
      </c>
      <c r="D93" t="s">
        <v>317</v>
      </c>
      <c r="E93" t="s">
        <v>318</v>
      </c>
      <c r="F93" t="s">
        <v>319</v>
      </c>
      <c r="K93" s="2" t="s">
        <v>320</v>
      </c>
      <c r="L93">
        <v>100</v>
      </c>
      <c r="N93">
        <v>0</v>
      </c>
      <c r="P93" s="1">
        <v>40288</v>
      </c>
    </row>
    <row r="94" spans="1:16" ht="60" x14ac:dyDescent="0.25">
      <c r="A94">
        <v>941</v>
      </c>
      <c r="B94" t="s">
        <v>316</v>
      </c>
      <c r="D94" t="s">
        <v>317</v>
      </c>
      <c r="E94" t="s">
        <v>318</v>
      </c>
      <c r="F94" t="s">
        <v>319</v>
      </c>
      <c r="K94" s="2" t="s">
        <v>320</v>
      </c>
      <c r="L94">
        <v>600</v>
      </c>
      <c r="N94">
        <v>0</v>
      </c>
      <c r="P94" s="1">
        <v>40288</v>
      </c>
    </row>
    <row r="95" spans="1:16" x14ac:dyDescent="0.25">
      <c r="A95">
        <v>1081</v>
      </c>
      <c r="B95" t="s">
        <v>321</v>
      </c>
      <c r="C95" t="s">
        <v>322</v>
      </c>
      <c r="D95" t="s">
        <v>323</v>
      </c>
      <c r="E95" t="s">
        <v>324</v>
      </c>
      <c r="H95" t="s">
        <v>325</v>
      </c>
      <c r="K95" t="s">
        <v>326</v>
      </c>
      <c r="L95">
        <v>900</v>
      </c>
      <c r="N95">
        <v>0</v>
      </c>
      <c r="P95" s="1">
        <v>40288</v>
      </c>
    </row>
    <row r="96" spans="1:16" x14ac:dyDescent="0.25">
      <c r="A96">
        <v>1102</v>
      </c>
      <c r="B96" t="s">
        <v>327</v>
      </c>
      <c r="C96" t="s">
        <v>328</v>
      </c>
      <c r="D96" t="s">
        <v>329</v>
      </c>
      <c r="E96" t="s">
        <v>330</v>
      </c>
      <c r="F96" t="s">
        <v>331</v>
      </c>
      <c r="H96" t="s">
        <v>332</v>
      </c>
      <c r="K96" t="s">
        <v>133</v>
      </c>
      <c r="L96">
        <v>400</v>
      </c>
      <c r="N96">
        <v>0</v>
      </c>
      <c r="P96" s="1">
        <v>40289</v>
      </c>
    </row>
    <row r="97" spans="1:16" x14ac:dyDescent="0.25">
      <c r="A97">
        <v>1121</v>
      </c>
      <c r="B97" t="s">
        <v>333</v>
      </c>
      <c r="D97" t="s">
        <v>329</v>
      </c>
      <c r="E97" t="s">
        <v>331</v>
      </c>
      <c r="F97" t="s">
        <v>330</v>
      </c>
      <c r="H97" t="s">
        <v>334</v>
      </c>
      <c r="I97" t="s">
        <v>335</v>
      </c>
      <c r="K97" t="s">
        <v>336</v>
      </c>
      <c r="L97">
        <v>750</v>
      </c>
      <c r="N97">
        <v>0</v>
      </c>
      <c r="P97" s="1">
        <v>40289</v>
      </c>
    </row>
    <row r="98" spans="1:16" x14ac:dyDescent="0.25">
      <c r="A98">
        <v>1101</v>
      </c>
      <c r="B98" t="s">
        <v>337</v>
      </c>
      <c r="C98" t="s">
        <v>322</v>
      </c>
      <c r="D98" t="s">
        <v>323</v>
      </c>
      <c r="E98" t="s">
        <v>324</v>
      </c>
      <c r="H98" t="s">
        <v>325</v>
      </c>
      <c r="K98" t="s">
        <v>338</v>
      </c>
      <c r="L98">
        <v>1200</v>
      </c>
      <c r="N98">
        <v>0</v>
      </c>
      <c r="P98" s="1">
        <v>40289</v>
      </c>
    </row>
    <row r="99" spans="1:16" x14ac:dyDescent="0.25">
      <c r="A99">
        <v>1141</v>
      </c>
      <c r="B99" t="s">
        <v>339</v>
      </c>
      <c r="C99" t="s">
        <v>340</v>
      </c>
      <c r="D99" t="s">
        <v>341</v>
      </c>
      <c r="E99" t="s">
        <v>342</v>
      </c>
      <c r="G99" t="s">
        <v>341</v>
      </c>
      <c r="H99" t="s">
        <v>343</v>
      </c>
      <c r="I99" t="s">
        <v>344</v>
      </c>
      <c r="K99" t="s">
        <v>345</v>
      </c>
      <c r="L99">
        <v>0</v>
      </c>
      <c r="M99" t="s">
        <v>346</v>
      </c>
      <c r="N99">
        <v>350</v>
      </c>
      <c r="O99" t="s">
        <v>347</v>
      </c>
      <c r="P99" s="1">
        <v>40289</v>
      </c>
    </row>
    <row r="100" spans="1:16" x14ac:dyDescent="0.25">
      <c r="A100">
        <v>1141</v>
      </c>
      <c r="B100" t="s">
        <v>339</v>
      </c>
      <c r="C100" t="s">
        <v>340</v>
      </c>
      <c r="D100" t="s">
        <v>341</v>
      </c>
      <c r="E100" t="s">
        <v>342</v>
      </c>
      <c r="G100" t="s">
        <v>341</v>
      </c>
      <c r="H100" t="s">
        <v>343</v>
      </c>
      <c r="I100" t="s">
        <v>344</v>
      </c>
      <c r="K100" t="s">
        <v>345</v>
      </c>
      <c r="L100">
        <v>0</v>
      </c>
      <c r="M100" t="s">
        <v>348</v>
      </c>
      <c r="N100">
        <v>400</v>
      </c>
      <c r="O100" t="s">
        <v>349</v>
      </c>
      <c r="P100" s="1">
        <v>40289</v>
      </c>
    </row>
    <row r="101" spans="1:16" x14ac:dyDescent="0.25">
      <c r="A101">
        <v>1141</v>
      </c>
      <c r="B101" t="s">
        <v>339</v>
      </c>
      <c r="C101" t="s">
        <v>340</v>
      </c>
      <c r="D101" t="s">
        <v>341</v>
      </c>
      <c r="E101" t="s">
        <v>342</v>
      </c>
      <c r="G101" t="s">
        <v>341</v>
      </c>
      <c r="H101" t="s">
        <v>343</v>
      </c>
      <c r="I101" t="s">
        <v>344</v>
      </c>
      <c r="K101" t="s">
        <v>345</v>
      </c>
      <c r="L101">
        <v>0</v>
      </c>
      <c r="M101" t="s">
        <v>350</v>
      </c>
      <c r="N101">
        <v>360</v>
      </c>
      <c r="O101" t="s">
        <v>347</v>
      </c>
      <c r="P101" s="1">
        <v>40289</v>
      </c>
    </row>
    <row r="102" spans="1:16" x14ac:dyDescent="0.25">
      <c r="A102">
        <v>1141</v>
      </c>
      <c r="B102" t="s">
        <v>339</v>
      </c>
      <c r="C102" t="s">
        <v>340</v>
      </c>
      <c r="D102" t="s">
        <v>341</v>
      </c>
      <c r="E102" t="s">
        <v>342</v>
      </c>
      <c r="G102" t="s">
        <v>341</v>
      </c>
      <c r="H102" t="s">
        <v>343</v>
      </c>
      <c r="I102" t="s">
        <v>344</v>
      </c>
      <c r="K102" t="s">
        <v>345</v>
      </c>
      <c r="L102">
        <v>0</v>
      </c>
      <c r="M102" t="s">
        <v>351</v>
      </c>
      <c r="N102">
        <v>400</v>
      </c>
      <c r="O102" t="s">
        <v>352</v>
      </c>
      <c r="P102" s="1">
        <v>40289</v>
      </c>
    </row>
    <row r="103" spans="1:16" x14ac:dyDescent="0.25">
      <c r="A103">
        <v>1141</v>
      </c>
      <c r="B103" t="s">
        <v>339</v>
      </c>
      <c r="C103" t="s">
        <v>340</v>
      </c>
      <c r="D103" t="s">
        <v>341</v>
      </c>
      <c r="E103" t="s">
        <v>342</v>
      </c>
      <c r="G103" t="s">
        <v>341</v>
      </c>
      <c r="H103" t="s">
        <v>343</v>
      </c>
      <c r="I103" t="s">
        <v>344</v>
      </c>
      <c r="K103" t="s">
        <v>345</v>
      </c>
      <c r="L103">
        <v>0</v>
      </c>
      <c r="M103" t="s">
        <v>351</v>
      </c>
      <c r="N103">
        <v>500</v>
      </c>
      <c r="O103" t="s">
        <v>353</v>
      </c>
      <c r="P103" s="1">
        <v>40289</v>
      </c>
    </row>
    <row r="104" spans="1:16" x14ac:dyDescent="0.25">
      <c r="A104">
        <v>1141</v>
      </c>
      <c r="B104" t="s">
        <v>339</v>
      </c>
      <c r="C104" t="s">
        <v>340</v>
      </c>
      <c r="D104" t="s">
        <v>341</v>
      </c>
      <c r="E104" t="s">
        <v>342</v>
      </c>
      <c r="G104" t="s">
        <v>341</v>
      </c>
      <c r="H104" t="s">
        <v>343</v>
      </c>
      <c r="I104" t="s">
        <v>344</v>
      </c>
      <c r="K104" t="s">
        <v>345</v>
      </c>
      <c r="L104">
        <v>0</v>
      </c>
      <c r="M104" t="s">
        <v>354</v>
      </c>
      <c r="N104">
        <v>350</v>
      </c>
      <c r="O104" t="s">
        <v>352</v>
      </c>
      <c r="P104" s="1">
        <v>40289</v>
      </c>
    </row>
    <row r="105" spans="1:16" x14ac:dyDescent="0.25">
      <c r="A105">
        <v>1141</v>
      </c>
      <c r="B105" t="s">
        <v>339</v>
      </c>
      <c r="C105" t="s">
        <v>340</v>
      </c>
      <c r="D105" t="s">
        <v>341</v>
      </c>
      <c r="E105" t="s">
        <v>342</v>
      </c>
      <c r="G105" t="s">
        <v>341</v>
      </c>
      <c r="H105" t="s">
        <v>343</v>
      </c>
      <c r="I105" t="s">
        <v>344</v>
      </c>
      <c r="K105" t="s">
        <v>345</v>
      </c>
      <c r="L105">
        <v>0</v>
      </c>
      <c r="M105" t="s">
        <v>355</v>
      </c>
      <c r="N105">
        <v>300</v>
      </c>
      <c r="O105" t="s">
        <v>347</v>
      </c>
      <c r="P105" s="1">
        <v>40289</v>
      </c>
    </row>
    <row r="106" spans="1:16" x14ac:dyDescent="0.25">
      <c r="A106">
        <v>1141</v>
      </c>
      <c r="B106" t="s">
        <v>339</v>
      </c>
      <c r="C106" t="s">
        <v>340</v>
      </c>
      <c r="D106" t="s">
        <v>341</v>
      </c>
      <c r="E106" t="s">
        <v>342</v>
      </c>
      <c r="G106" t="s">
        <v>341</v>
      </c>
      <c r="H106" t="s">
        <v>343</v>
      </c>
      <c r="I106" t="s">
        <v>344</v>
      </c>
      <c r="K106" t="s">
        <v>345</v>
      </c>
      <c r="L106">
        <v>0</v>
      </c>
      <c r="M106" t="s">
        <v>356</v>
      </c>
      <c r="N106">
        <v>400</v>
      </c>
      <c r="O106" t="s">
        <v>347</v>
      </c>
      <c r="P106" s="1">
        <v>40289</v>
      </c>
    </row>
    <row r="107" spans="1:16" x14ac:dyDescent="0.25">
      <c r="A107">
        <v>1141</v>
      </c>
      <c r="B107" t="s">
        <v>339</v>
      </c>
      <c r="C107" t="s">
        <v>340</v>
      </c>
      <c r="D107" t="s">
        <v>341</v>
      </c>
      <c r="E107" t="s">
        <v>342</v>
      </c>
      <c r="G107" t="s">
        <v>341</v>
      </c>
      <c r="H107" t="s">
        <v>343</v>
      </c>
      <c r="I107" t="s">
        <v>344</v>
      </c>
      <c r="K107" t="s">
        <v>345</v>
      </c>
      <c r="L107">
        <v>0</v>
      </c>
      <c r="M107" t="s">
        <v>357</v>
      </c>
      <c r="N107">
        <v>400</v>
      </c>
      <c r="O107" t="s">
        <v>358</v>
      </c>
      <c r="P107" s="1">
        <v>40289</v>
      </c>
    </row>
    <row r="108" spans="1:16" x14ac:dyDescent="0.25">
      <c r="A108">
        <v>1181</v>
      </c>
      <c r="B108" t="s">
        <v>359</v>
      </c>
      <c r="D108" t="s">
        <v>360</v>
      </c>
      <c r="E108" t="s">
        <v>361</v>
      </c>
      <c r="F108" t="s">
        <v>362</v>
      </c>
      <c r="K108" t="s">
        <v>363</v>
      </c>
      <c r="L108">
        <v>300</v>
      </c>
      <c r="N108">
        <v>0</v>
      </c>
      <c r="P108" s="1">
        <v>40290</v>
      </c>
    </row>
    <row r="109" spans="1:16" ht="105" x14ac:dyDescent="0.25">
      <c r="A109">
        <v>1161</v>
      </c>
      <c r="B109" t="s">
        <v>364</v>
      </c>
      <c r="C109" t="s">
        <v>365</v>
      </c>
      <c r="D109" t="s">
        <v>366</v>
      </c>
      <c r="E109" t="s">
        <v>367</v>
      </c>
      <c r="H109" t="s">
        <v>368</v>
      </c>
      <c r="K109" s="2" t="s">
        <v>369</v>
      </c>
      <c r="L109">
        <v>600</v>
      </c>
      <c r="N109">
        <v>0</v>
      </c>
      <c r="P109" s="1">
        <v>40290</v>
      </c>
    </row>
    <row r="110" spans="1:16" x14ac:dyDescent="0.25">
      <c r="A110">
        <v>1201</v>
      </c>
      <c r="B110" t="s">
        <v>370</v>
      </c>
      <c r="D110" t="s">
        <v>371</v>
      </c>
      <c r="E110" t="s">
        <v>372</v>
      </c>
      <c r="H110" t="s">
        <v>373</v>
      </c>
      <c r="K110" t="s">
        <v>374</v>
      </c>
      <c r="L110">
        <v>500</v>
      </c>
      <c r="N110">
        <v>0</v>
      </c>
      <c r="P110" s="1">
        <v>40290</v>
      </c>
    </row>
    <row r="111" spans="1:16" x14ac:dyDescent="0.25">
      <c r="A111">
        <v>1241</v>
      </c>
      <c r="B111" t="s">
        <v>375</v>
      </c>
      <c r="D111" t="s">
        <v>376</v>
      </c>
      <c r="H111" t="s">
        <v>377</v>
      </c>
      <c r="K111" t="s">
        <v>378</v>
      </c>
      <c r="L111">
        <v>20</v>
      </c>
      <c r="N111">
        <v>0</v>
      </c>
      <c r="P111" s="1">
        <v>40294</v>
      </c>
    </row>
    <row r="112" spans="1:16" x14ac:dyDescent="0.25">
      <c r="A112">
        <v>1221</v>
      </c>
      <c r="B112" t="s">
        <v>379</v>
      </c>
      <c r="C112" t="s">
        <v>380</v>
      </c>
      <c r="D112" t="s">
        <v>381</v>
      </c>
      <c r="E112" t="s">
        <v>382</v>
      </c>
      <c r="H112" t="s">
        <v>383</v>
      </c>
      <c r="K112" t="s">
        <v>384</v>
      </c>
      <c r="L112">
        <v>1500</v>
      </c>
      <c r="N112">
        <v>0</v>
      </c>
      <c r="P112" s="1">
        <v>40294</v>
      </c>
    </row>
    <row r="113" spans="1:16" x14ac:dyDescent="0.25">
      <c r="A113">
        <v>1221</v>
      </c>
      <c r="B113" t="s">
        <v>379</v>
      </c>
      <c r="C113" t="s">
        <v>380</v>
      </c>
      <c r="D113" t="s">
        <v>381</v>
      </c>
      <c r="E113" t="s">
        <v>382</v>
      </c>
      <c r="H113" t="s">
        <v>383</v>
      </c>
      <c r="K113" t="s">
        <v>384</v>
      </c>
      <c r="L113">
        <v>1000</v>
      </c>
      <c r="N113">
        <v>0</v>
      </c>
      <c r="P113" s="1">
        <v>40294</v>
      </c>
    </row>
    <row r="114" spans="1:16" x14ac:dyDescent="0.25">
      <c r="A114">
        <v>1301</v>
      </c>
      <c r="B114" t="s">
        <v>385</v>
      </c>
      <c r="C114" t="s">
        <v>386</v>
      </c>
      <c r="D114" t="s">
        <v>387</v>
      </c>
      <c r="E114" t="s">
        <v>388</v>
      </c>
      <c r="H114" t="s">
        <v>389</v>
      </c>
      <c r="I114" t="s">
        <v>390</v>
      </c>
      <c r="J114" t="s">
        <v>391</v>
      </c>
      <c r="K114" t="s">
        <v>392</v>
      </c>
      <c r="L114">
        <v>0</v>
      </c>
      <c r="M114" t="s">
        <v>393</v>
      </c>
      <c r="N114">
        <v>400</v>
      </c>
      <c r="O114" t="s">
        <v>394</v>
      </c>
      <c r="P114" s="1">
        <v>40295</v>
      </c>
    </row>
    <row r="115" spans="1:16" x14ac:dyDescent="0.25">
      <c r="A115">
        <v>1301</v>
      </c>
      <c r="B115" t="s">
        <v>385</v>
      </c>
      <c r="C115" t="s">
        <v>386</v>
      </c>
      <c r="D115" t="s">
        <v>387</v>
      </c>
      <c r="E115" t="s">
        <v>388</v>
      </c>
      <c r="H115" t="s">
        <v>389</v>
      </c>
      <c r="I115" t="s">
        <v>390</v>
      </c>
      <c r="J115" t="s">
        <v>391</v>
      </c>
      <c r="K115" t="s">
        <v>392</v>
      </c>
      <c r="L115">
        <v>0</v>
      </c>
      <c r="M115" t="s">
        <v>395</v>
      </c>
      <c r="N115">
        <v>400</v>
      </c>
      <c r="O115" t="s">
        <v>396</v>
      </c>
      <c r="P115" s="1">
        <v>40295</v>
      </c>
    </row>
    <row r="116" spans="1:16" x14ac:dyDescent="0.25">
      <c r="A116">
        <v>1301</v>
      </c>
      <c r="B116" t="s">
        <v>385</v>
      </c>
      <c r="C116" t="s">
        <v>386</v>
      </c>
      <c r="D116" t="s">
        <v>387</v>
      </c>
      <c r="E116" t="s">
        <v>388</v>
      </c>
      <c r="H116" t="s">
        <v>389</v>
      </c>
      <c r="I116" t="s">
        <v>390</v>
      </c>
      <c r="J116" t="s">
        <v>391</v>
      </c>
      <c r="K116" t="s">
        <v>392</v>
      </c>
      <c r="L116">
        <v>0</v>
      </c>
      <c r="M116" t="s">
        <v>397</v>
      </c>
      <c r="N116">
        <v>400</v>
      </c>
      <c r="O116" t="s">
        <v>396</v>
      </c>
      <c r="P116" s="1">
        <v>40295</v>
      </c>
    </row>
    <row r="117" spans="1:16" x14ac:dyDescent="0.25">
      <c r="A117">
        <v>1301</v>
      </c>
      <c r="B117" t="s">
        <v>385</v>
      </c>
      <c r="C117" t="s">
        <v>386</v>
      </c>
      <c r="D117" t="s">
        <v>387</v>
      </c>
      <c r="E117" t="s">
        <v>388</v>
      </c>
      <c r="H117" t="s">
        <v>389</v>
      </c>
      <c r="I117" t="s">
        <v>390</v>
      </c>
      <c r="J117" t="s">
        <v>391</v>
      </c>
      <c r="K117" t="s">
        <v>392</v>
      </c>
      <c r="L117">
        <v>0</v>
      </c>
      <c r="M117" t="s">
        <v>398</v>
      </c>
      <c r="N117">
        <v>400</v>
      </c>
      <c r="O117" t="s">
        <v>396</v>
      </c>
      <c r="P117" s="1">
        <v>40295</v>
      </c>
    </row>
    <row r="118" spans="1:16" x14ac:dyDescent="0.25">
      <c r="A118">
        <v>1301</v>
      </c>
      <c r="B118" t="s">
        <v>385</v>
      </c>
      <c r="C118" t="s">
        <v>386</v>
      </c>
      <c r="D118" t="s">
        <v>387</v>
      </c>
      <c r="E118" t="s">
        <v>388</v>
      </c>
      <c r="H118" t="s">
        <v>389</v>
      </c>
      <c r="I118" t="s">
        <v>390</v>
      </c>
      <c r="J118" t="s">
        <v>391</v>
      </c>
      <c r="K118" t="s">
        <v>392</v>
      </c>
      <c r="L118">
        <v>0</v>
      </c>
      <c r="M118" t="s">
        <v>399</v>
      </c>
      <c r="N118">
        <v>400</v>
      </c>
      <c r="O118" t="s">
        <v>396</v>
      </c>
      <c r="P118" s="1">
        <v>40295</v>
      </c>
    </row>
    <row r="119" spans="1:16" x14ac:dyDescent="0.25">
      <c r="A119">
        <v>1301</v>
      </c>
      <c r="B119" t="s">
        <v>385</v>
      </c>
      <c r="C119" t="s">
        <v>386</v>
      </c>
      <c r="D119" t="s">
        <v>387</v>
      </c>
      <c r="E119" t="s">
        <v>388</v>
      </c>
      <c r="H119" t="s">
        <v>389</v>
      </c>
      <c r="I119" t="s">
        <v>390</v>
      </c>
      <c r="J119" t="s">
        <v>391</v>
      </c>
      <c r="K119" t="s">
        <v>392</v>
      </c>
      <c r="L119">
        <v>0</v>
      </c>
      <c r="M119" t="s">
        <v>399</v>
      </c>
      <c r="N119">
        <v>550</v>
      </c>
      <c r="O119" t="s">
        <v>400</v>
      </c>
      <c r="P119" s="1">
        <v>40295</v>
      </c>
    </row>
    <row r="120" spans="1:16" x14ac:dyDescent="0.25">
      <c r="A120">
        <v>1281</v>
      </c>
      <c r="B120" t="s">
        <v>401</v>
      </c>
      <c r="C120" t="s">
        <v>402</v>
      </c>
      <c r="D120" t="s">
        <v>403</v>
      </c>
      <c r="H120" t="s">
        <v>404</v>
      </c>
      <c r="K120" t="s">
        <v>405</v>
      </c>
      <c r="L120">
        <v>0</v>
      </c>
      <c r="M120" t="s">
        <v>406</v>
      </c>
      <c r="N120">
        <v>500</v>
      </c>
      <c r="O120" t="s">
        <v>407</v>
      </c>
      <c r="P120" s="1">
        <v>40295</v>
      </c>
    </row>
    <row r="121" spans="1:16" x14ac:dyDescent="0.25">
      <c r="A121">
        <v>1261</v>
      </c>
      <c r="B121" t="s">
        <v>408</v>
      </c>
      <c r="D121">
        <v>669574974</v>
      </c>
      <c r="E121">
        <v>923306350</v>
      </c>
      <c r="H121" t="s">
        <v>409</v>
      </c>
      <c r="K121" t="s">
        <v>410</v>
      </c>
      <c r="L121">
        <v>0</v>
      </c>
      <c r="M121" t="s">
        <v>411</v>
      </c>
      <c r="N121">
        <v>1300</v>
      </c>
      <c r="O121" t="s">
        <v>412</v>
      </c>
      <c r="P121" s="1">
        <v>40295</v>
      </c>
    </row>
    <row r="122" spans="1:16" x14ac:dyDescent="0.25">
      <c r="A122">
        <v>1261</v>
      </c>
      <c r="B122" t="s">
        <v>408</v>
      </c>
      <c r="D122">
        <v>669574974</v>
      </c>
      <c r="E122">
        <v>923306350</v>
      </c>
      <c r="H122" t="s">
        <v>409</v>
      </c>
      <c r="K122" t="s">
        <v>410</v>
      </c>
      <c r="L122">
        <v>0</v>
      </c>
      <c r="M122" t="s">
        <v>411</v>
      </c>
      <c r="N122">
        <v>2500</v>
      </c>
      <c r="O122" t="s">
        <v>413</v>
      </c>
      <c r="P122" s="1">
        <v>40295</v>
      </c>
    </row>
    <row r="123" spans="1:16" ht="195" x14ac:dyDescent="0.25">
      <c r="A123">
        <v>1321</v>
      </c>
      <c r="B123" t="s">
        <v>414</v>
      </c>
      <c r="C123" t="s">
        <v>415</v>
      </c>
      <c r="D123" t="s">
        <v>416</v>
      </c>
      <c r="E123" t="s">
        <v>417</v>
      </c>
      <c r="H123" t="s">
        <v>418</v>
      </c>
      <c r="I123" t="s">
        <v>419</v>
      </c>
      <c r="J123" t="s">
        <v>420</v>
      </c>
      <c r="K123" s="2" t="s">
        <v>421</v>
      </c>
      <c r="L123">
        <v>0</v>
      </c>
      <c r="M123" t="s">
        <v>422</v>
      </c>
      <c r="N123">
        <v>600</v>
      </c>
      <c r="P123" s="1">
        <v>40296</v>
      </c>
    </row>
    <row r="124" spans="1:16" ht="195" x14ac:dyDescent="0.25">
      <c r="A124">
        <v>1321</v>
      </c>
      <c r="B124" t="s">
        <v>414</v>
      </c>
      <c r="C124" t="s">
        <v>415</v>
      </c>
      <c r="D124" t="s">
        <v>416</v>
      </c>
      <c r="E124" t="s">
        <v>417</v>
      </c>
      <c r="H124" t="s">
        <v>418</v>
      </c>
      <c r="I124" t="s">
        <v>419</v>
      </c>
      <c r="J124" t="s">
        <v>420</v>
      </c>
      <c r="K124" s="2" t="s">
        <v>421</v>
      </c>
      <c r="L124">
        <v>0</v>
      </c>
      <c r="M124" t="s">
        <v>422</v>
      </c>
      <c r="N124">
        <v>1000</v>
      </c>
      <c r="O124" t="s">
        <v>423</v>
      </c>
      <c r="P124" s="1">
        <v>40296</v>
      </c>
    </row>
    <row r="125" spans="1:16" ht="195" x14ac:dyDescent="0.25">
      <c r="A125">
        <v>1321</v>
      </c>
      <c r="B125" t="s">
        <v>414</v>
      </c>
      <c r="C125" t="s">
        <v>415</v>
      </c>
      <c r="D125" t="s">
        <v>416</v>
      </c>
      <c r="E125" t="s">
        <v>417</v>
      </c>
      <c r="H125" t="s">
        <v>418</v>
      </c>
      <c r="I125" t="s">
        <v>419</v>
      </c>
      <c r="J125" t="s">
        <v>420</v>
      </c>
      <c r="K125" s="2" t="s">
        <v>421</v>
      </c>
      <c r="L125">
        <v>0</v>
      </c>
      <c r="M125" t="s">
        <v>424</v>
      </c>
      <c r="N125">
        <v>600</v>
      </c>
      <c r="O125" t="s">
        <v>425</v>
      </c>
      <c r="P125" s="1">
        <v>40296</v>
      </c>
    </row>
    <row r="126" spans="1:16" ht="195" x14ac:dyDescent="0.25">
      <c r="A126">
        <v>1321</v>
      </c>
      <c r="B126" t="s">
        <v>414</v>
      </c>
      <c r="C126" t="s">
        <v>415</v>
      </c>
      <c r="D126" t="s">
        <v>416</v>
      </c>
      <c r="E126" t="s">
        <v>417</v>
      </c>
      <c r="H126" t="s">
        <v>418</v>
      </c>
      <c r="I126" t="s">
        <v>419</v>
      </c>
      <c r="J126" t="s">
        <v>420</v>
      </c>
      <c r="K126" s="2" t="s">
        <v>421</v>
      </c>
      <c r="L126">
        <v>0</v>
      </c>
      <c r="M126" t="s">
        <v>424</v>
      </c>
      <c r="N126">
        <v>400</v>
      </c>
      <c r="P126" s="1">
        <v>40296</v>
      </c>
    </row>
    <row r="127" spans="1:16" ht="195" x14ac:dyDescent="0.25">
      <c r="A127">
        <v>1321</v>
      </c>
      <c r="B127" t="s">
        <v>414</v>
      </c>
      <c r="C127" t="s">
        <v>415</v>
      </c>
      <c r="D127" t="s">
        <v>416</v>
      </c>
      <c r="E127" t="s">
        <v>417</v>
      </c>
      <c r="H127" t="s">
        <v>418</v>
      </c>
      <c r="I127" t="s">
        <v>419</v>
      </c>
      <c r="J127" t="s">
        <v>420</v>
      </c>
      <c r="K127" s="2" t="s">
        <v>421</v>
      </c>
      <c r="L127">
        <v>0</v>
      </c>
      <c r="M127" t="s">
        <v>426</v>
      </c>
      <c r="N127">
        <v>1000</v>
      </c>
      <c r="O127" t="s">
        <v>427</v>
      </c>
      <c r="P127" s="1">
        <v>40296</v>
      </c>
    </row>
    <row r="128" spans="1:16" ht="195" x14ac:dyDescent="0.25">
      <c r="A128">
        <v>1321</v>
      </c>
      <c r="B128" t="s">
        <v>414</v>
      </c>
      <c r="C128" t="s">
        <v>415</v>
      </c>
      <c r="D128" t="s">
        <v>416</v>
      </c>
      <c r="E128" t="s">
        <v>417</v>
      </c>
      <c r="H128" t="s">
        <v>418</v>
      </c>
      <c r="I128" t="s">
        <v>419</v>
      </c>
      <c r="J128" t="s">
        <v>420</v>
      </c>
      <c r="K128" s="2" t="s">
        <v>421</v>
      </c>
      <c r="L128">
        <v>0</v>
      </c>
      <c r="M128" t="s">
        <v>428</v>
      </c>
      <c r="N128">
        <v>600</v>
      </c>
      <c r="P128" s="1">
        <v>40296</v>
      </c>
    </row>
    <row r="129" spans="1:16" ht="195" x14ac:dyDescent="0.25">
      <c r="A129">
        <v>1321</v>
      </c>
      <c r="B129" t="s">
        <v>414</v>
      </c>
      <c r="C129" t="s">
        <v>415</v>
      </c>
      <c r="D129" t="s">
        <v>416</v>
      </c>
      <c r="E129" t="s">
        <v>417</v>
      </c>
      <c r="H129" t="s">
        <v>418</v>
      </c>
      <c r="I129" t="s">
        <v>419</v>
      </c>
      <c r="J129" t="s">
        <v>420</v>
      </c>
      <c r="K129" s="2" t="s">
        <v>421</v>
      </c>
      <c r="L129">
        <v>0</v>
      </c>
      <c r="M129" t="s">
        <v>428</v>
      </c>
      <c r="N129">
        <v>1000</v>
      </c>
      <c r="O129" t="s">
        <v>429</v>
      </c>
      <c r="P129" s="1">
        <v>40296</v>
      </c>
    </row>
    <row r="130" spans="1:16" ht="195" x14ac:dyDescent="0.25">
      <c r="A130">
        <v>1321</v>
      </c>
      <c r="B130" t="s">
        <v>414</v>
      </c>
      <c r="C130" t="s">
        <v>415</v>
      </c>
      <c r="D130" t="s">
        <v>416</v>
      </c>
      <c r="E130" t="s">
        <v>417</v>
      </c>
      <c r="H130" t="s">
        <v>418</v>
      </c>
      <c r="I130" t="s">
        <v>419</v>
      </c>
      <c r="J130" t="s">
        <v>420</v>
      </c>
      <c r="K130" s="2" t="s">
        <v>421</v>
      </c>
      <c r="L130">
        <v>0</v>
      </c>
      <c r="M130" t="s">
        <v>430</v>
      </c>
      <c r="N130">
        <v>1200</v>
      </c>
      <c r="P130" s="1">
        <v>40296</v>
      </c>
    </row>
    <row r="131" spans="1:16" ht="195" x14ac:dyDescent="0.25">
      <c r="A131">
        <v>1321</v>
      </c>
      <c r="B131" t="s">
        <v>414</v>
      </c>
      <c r="C131" t="s">
        <v>415</v>
      </c>
      <c r="D131" t="s">
        <v>416</v>
      </c>
      <c r="E131" t="s">
        <v>417</v>
      </c>
      <c r="H131" t="s">
        <v>418</v>
      </c>
      <c r="I131" t="s">
        <v>419</v>
      </c>
      <c r="J131" t="s">
        <v>420</v>
      </c>
      <c r="K131" s="2" t="s">
        <v>421</v>
      </c>
      <c r="L131">
        <v>0</v>
      </c>
      <c r="M131" t="s">
        <v>430</v>
      </c>
      <c r="N131">
        <v>1000</v>
      </c>
      <c r="O131" t="s">
        <v>431</v>
      </c>
      <c r="P131" s="1">
        <v>40296</v>
      </c>
    </row>
    <row r="132" spans="1:16" x14ac:dyDescent="0.25">
      <c r="A132">
        <v>1341</v>
      </c>
      <c r="B132" t="s">
        <v>432</v>
      </c>
      <c r="C132" t="s">
        <v>433</v>
      </c>
      <c r="D132" t="s">
        <v>434</v>
      </c>
      <c r="H132" t="s">
        <v>435</v>
      </c>
      <c r="K132" t="s">
        <v>436</v>
      </c>
      <c r="L132">
        <v>6000</v>
      </c>
      <c r="N132">
        <v>0</v>
      </c>
      <c r="P132" s="1">
        <v>40297</v>
      </c>
    </row>
    <row r="133" spans="1:16" x14ac:dyDescent="0.25">
      <c r="A133">
        <v>1341</v>
      </c>
      <c r="B133" t="s">
        <v>432</v>
      </c>
      <c r="C133" t="s">
        <v>433</v>
      </c>
      <c r="D133" t="s">
        <v>434</v>
      </c>
      <c r="H133" t="s">
        <v>435</v>
      </c>
      <c r="K133" t="s">
        <v>436</v>
      </c>
      <c r="L133">
        <v>2000</v>
      </c>
      <c r="N133">
        <v>0</v>
      </c>
      <c r="P133" s="1">
        <v>40297</v>
      </c>
    </row>
    <row r="134" spans="1:16" x14ac:dyDescent="0.25">
      <c r="A134">
        <v>1361</v>
      </c>
      <c r="B134" t="s">
        <v>437</v>
      </c>
      <c r="D134" t="s">
        <v>438</v>
      </c>
      <c r="H134" t="s">
        <v>439</v>
      </c>
      <c r="K134" t="s">
        <v>440</v>
      </c>
      <c r="L134">
        <v>100</v>
      </c>
      <c r="N134">
        <v>0</v>
      </c>
      <c r="P134" s="1">
        <v>40297</v>
      </c>
    </row>
    <row r="135" spans="1:16" x14ac:dyDescent="0.25">
      <c r="A135">
        <v>1481</v>
      </c>
      <c r="B135" t="s">
        <v>441</v>
      </c>
      <c r="D135" t="s">
        <v>442</v>
      </c>
      <c r="H135" t="s">
        <v>443</v>
      </c>
      <c r="K135" t="s">
        <v>444</v>
      </c>
      <c r="L135">
        <v>30</v>
      </c>
      <c r="N135">
        <v>0</v>
      </c>
      <c r="P135" s="1">
        <v>40298</v>
      </c>
    </row>
    <row r="136" spans="1:16" x14ac:dyDescent="0.25">
      <c r="A136">
        <v>1481</v>
      </c>
      <c r="B136" t="s">
        <v>441</v>
      </c>
      <c r="D136" t="s">
        <v>442</v>
      </c>
      <c r="H136" t="s">
        <v>443</v>
      </c>
      <c r="K136" t="s">
        <v>444</v>
      </c>
      <c r="L136">
        <v>3000</v>
      </c>
      <c r="N136">
        <v>0</v>
      </c>
      <c r="P136" s="1">
        <v>40298</v>
      </c>
    </row>
    <row r="137" spans="1:16" x14ac:dyDescent="0.25">
      <c r="A137">
        <v>1421</v>
      </c>
      <c r="B137" t="s">
        <v>445</v>
      </c>
      <c r="C137" t="s">
        <v>446</v>
      </c>
      <c r="D137" t="s">
        <v>447</v>
      </c>
      <c r="E137" t="s">
        <v>448</v>
      </c>
      <c r="H137" t="s">
        <v>449</v>
      </c>
      <c r="K137" t="s">
        <v>450</v>
      </c>
      <c r="L137">
        <v>0</v>
      </c>
      <c r="M137" t="s">
        <v>451</v>
      </c>
      <c r="N137">
        <v>1200</v>
      </c>
      <c r="O137" t="s">
        <v>452</v>
      </c>
      <c r="P137" s="1">
        <v>40298</v>
      </c>
    </row>
    <row r="138" spans="1:16" x14ac:dyDescent="0.25">
      <c r="A138">
        <v>1421</v>
      </c>
      <c r="B138" t="s">
        <v>445</v>
      </c>
      <c r="C138" t="s">
        <v>446</v>
      </c>
      <c r="D138" t="s">
        <v>447</v>
      </c>
      <c r="E138" t="s">
        <v>448</v>
      </c>
      <c r="H138" t="s">
        <v>449</v>
      </c>
      <c r="K138" t="s">
        <v>450</v>
      </c>
      <c r="L138">
        <v>0</v>
      </c>
      <c r="M138" t="s">
        <v>453</v>
      </c>
      <c r="N138">
        <v>1200</v>
      </c>
      <c r="O138" t="s">
        <v>454</v>
      </c>
      <c r="P138" s="1">
        <v>40298</v>
      </c>
    </row>
    <row r="139" spans="1:16" ht="105" x14ac:dyDescent="0.25">
      <c r="A139">
        <v>1501</v>
      </c>
      <c r="B139" t="s">
        <v>455</v>
      </c>
      <c r="D139" t="s">
        <v>456</v>
      </c>
      <c r="E139" t="s">
        <v>457</v>
      </c>
      <c r="H139" t="s">
        <v>458</v>
      </c>
      <c r="I139" t="s">
        <v>459</v>
      </c>
      <c r="K139" s="2" t="s">
        <v>460</v>
      </c>
      <c r="L139">
        <v>100</v>
      </c>
      <c r="N139">
        <v>0</v>
      </c>
      <c r="P139" s="1">
        <v>40298</v>
      </c>
    </row>
    <row r="140" spans="1:16" ht="105" x14ac:dyDescent="0.25">
      <c r="A140">
        <v>1501</v>
      </c>
      <c r="B140" t="s">
        <v>455</v>
      </c>
      <c r="D140" t="s">
        <v>456</v>
      </c>
      <c r="E140" t="s">
        <v>457</v>
      </c>
      <c r="H140" t="s">
        <v>458</v>
      </c>
      <c r="I140" t="s">
        <v>459</v>
      </c>
      <c r="K140" s="2" t="s">
        <v>460</v>
      </c>
      <c r="L140">
        <v>400</v>
      </c>
      <c r="N140">
        <v>0</v>
      </c>
      <c r="P140" s="1">
        <v>40298</v>
      </c>
    </row>
    <row r="141" spans="1:16" ht="120" x14ac:dyDescent="0.25">
      <c r="A141">
        <v>1521</v>
      </c>
      <c r="B141" t="s">
        <v>461</v>
      </c>
      <c r="C141" t="s">
        <v>462</v>
      </c>
      <c r="D141" t="s">
        <v>463</v>
      </c>
      <c r="E141" t="s">
        <v>464</v>
      </c>
      <c r="G141" t="s">
        <v>465</v>
      </c>
      <c r="H141" t="s">
        <v>466</v>
      </c>
      <c r="K141" s="2" t="s">
        <v>467</v>
      </c>
      <c r="L141">
        <v>300</v>
      </c>
      <c r="N141">
        <v>0</v>
      </c>
      <c r="P141" s="1">
        <v>40298</v>
      </c>
    </row>
    <row r="142" spans="1:16" x14ac:dyDescent="0.25">
      <c r="A142">
        <v>1401</v>
      </c>
      <c r="B142" t="s">
        <v>468</v>
      </c>
      <c r="C142" t="s">
        <v>469</v>
      </c>
      <c r="D142" t="s">
        <v>470</v>
      </c>
      <c r="E142" t="s">
        <v>471</v>
      </c>
      <c r="H142" t="s">
        <v>472</v>
      </c>
      <c r="I142" t="s">
        <v>473</v>
      </c>
      <c r="K142" t="s">
        <v>474</v>
      </c>
      <c r="L142">
        <v>1800</v>
      </c>
      <c r="N142">
        <v>0</v>
      </c>
      <c r="P142" s="1">
        <v>40298</v>
      </c>
    </row>
    <row r="143" spans="1:16" x14ac:dyDescent="0.25">
      <c r="A143">
        <v>1401</v>
      </c>
      <c r="B143" t="s">
        <v>468</v>
      </c>
      <c r="C143" t="s">
        <v>469</v>
      </c>
      <c r="D143" t="s">
        <v>470</v>
      </c>
      <c r="E143" t="s">
        <v>471</v>
      </c>
      <c r="H143" t="s">
        <v>472</v>
      </c>
      <c r="I143" t="s">
        <v>473</v>
      </c>
      <c r="K143" t="s">
        <v>474</v>
      </c>
      <c r="L143">
        <v>600</v>
      </c>
      <c r="N143">
        <v>0</v>
      </c>
      <c r="P143" s="1">
        <v>40298</v>
      </c>
    </row>
    <row r="144" spans="1:16" x14ac:dyDescent="0.25">
      <c r="A144">
        <v>1461</v>
      </c>
      <c r="B144" t="s">
        <v>475</v>
      </c>
      <c r="D144" t="s">
        <v>476</v>
      </c>
      <c r="H144" t="s">
        <v>477</v>
      </c>
      <c r="K144" t="s">
        <v>478</v>
      </c>
      <c r="L144">
        <v>1000</v>
      </c>
      <c r="N144">
        <v>0</v>
      </c>
      <c r="P144" s="1">
        <v>40298</v>
      </c>
    </row>
    <row r="145" spans="1:16" x14ac:dyDescent="0.25">
      <c r="A145">
        <v>1381</v>
      </c>
      <c r="B145" t="s">
        <v>479</v>
      </c>
      <c r="D145" t="s">
        <v>480</v>
      </c>
      <c r="K145" t="s">
        <v>481</v>
      </c>
      <c r="L145">
        <v>600</v>
      </c>
      <c r="N145">
        <v>0</v>
      </c>
      <c r="P145" s="1">
        <v>40298</v>
      </c>
    </row>
    <row r="146" spans="1:16" x14ac:dyDescent="0.25">
      <c r="A146">
        <v>1381</v>
      </c>
      <c r="B146" t="s">
        <v>479</v>
      </c>
      <c r="D146" t="s">
        <v>480</v>
      </c>
      <c r="K146" t="s">
        <v>481</v>
      </c>
      <c r="L146">
        <v>5000</v>
      </c>
      <c r="N146">
        <v>0</v>
      </c>
      <c r="P146" s="1">
        <v>40298</v>
      </c>
    </row>
    <row r="147" spans="1:16" x14ac:dyDescent="0.25">
      <c r="A147">
        <v>1441</v>
      </c>
      <c r="B147" t="s">
        <v>482</v>
      </c>
      <c r="D147" t="s">
        <v>483</v>
      </c>
      <c r="E147" t="s">
        <v>484</v>
      </c>
      <c r="H147" t="s">
        <v>485</v>
      </c>
      <c r="K147" t="s">
        <v>486</v>
      </c>
      <c r="L147">
        <v>150</v>
      </c>
      <c r="N147">
        <v>0</v>
      </c>
      <c r="P147" s="1">
        <v>40298</v>
      </c>
    </row>
    <row r="148" spans="1:16" x14ac:dyDescent="0.25">
      <c r="A148">
        <v>1441</v>
      </c>
      <c r="B148" t="s">
        <v>482</v>
      </c>
      <c r="D148" t="s">
        <v>483</v>
      </c>
      <c r="E148" t="s">
        <v>484</v>
      </c>
      <c r="H148" t="s">
        <v>485</v>
      </c>
      <c r="K148" t="s">
        <v>486</v>
      </c>
      <c r="L148">
        <v>200</v>
      </c>
      <c r="N148">
        <v>0</v>
      </c>
      <c r="P148" s="1">
        <v>40298</v>
      </c>
    </row>
    <row r="149" spans="1:16" x14ac:dyDescent="0.25">
      <c r="A149">
        <v>1541</v>
      </c>
      <c r="B149" t="s">
        <v>487</v>
      </c>
      <c r="D149" t="s">
        <v>488</v>
      </c>
      <c r="K149" t="s">
        <v>489</v>
      </c>
      <c r="L149">
        <v>0</v>
      </c>
      <c r="M149" t="s">
        <v>490</v>
      </c>
      <c r="N149">
        <v>750</v>
      </c>
      <c r="O149" t="s">
        <v>491</v>
      </c>
      <c r="P149" s="1">
        <v>40301</v>
      </c>
    </row>
    <row r="150" spans="1:16" x14ac:dyDescent="0.25">
      <c r="A150">
        <v>1581</v>
      </c>
      <c r="B150" t="s">
        <v>492</v>
      </c>
      <c r="D150" t="s">
        <v>493</v>
      </c>
      <c r="E150" t="s">
        <v>494</v>
      </c>
      <c r="F150" t="s">
        <v>495</v>
      </c>
      <c r="K150" t="s">
        <v>496</v>
      </c>
      <c r="L150">
        <v>1500</v>
      </c>
      <c r="N150">
        <v>0</v>
      </c>
      <c r="P150" s="1">
        <v>40302</v>
      </c>
    </row>
    <row r="151" spans="1:16" x14ac:dyDescent="0.25">
      <c r="A151">
        <v>1581</v>
      </c>
      <c r="B151" t="s">
        <v>492</v>
      </c>
      <c r="D151" t="s">
        <v>493</v>
      </c>
      <c r="E151" t="s">
        <v>494</v>
      </c>
      <c r="F151" t="s">
        <v>495</v>
      </c>
      <c r="K151" t="s">
        <v>496</v>
      </c>
      <c r="L151">
        <v>7000</v>
      </c>
      <c r="N151">
        <v>0</v>
      </c>
      <c r="P151" s="1">
        <v>40302</v>
      </c>
    </row>
    <row r="152" spans="1:16" x14ac:dyDescent="0.25">
      <c r="A152">
        <v>1601</v>
      </c>
      <c r="B152" t="s">
        <v>497</v>
      </c>
      <c r="D152" t="s">
        <v>498</v>
      </c>
      <c r="E152" t="s">
        <v>499</v>
      </c>
      <c r="G152" t="s">
        <v>498</v>
      </c>
      <c r="H152" t="s">
        <v>500</v>
      </c>
      <c r="K152" t="s">
        <v>501</v>
      </c>
      <c r="L152">
        <v>600</v>
      </c>
      <c r="N152">
        <v>0</v>
      </c>
      <c r="P152" s="1">
        <v>40302</v>
      </c>
    </row>
    <row r="153" spans="1:16" x14ac:dyDescent="0.25">
      <c r="A153">
        <v>1681</v>
      </c>
      <c r="B153" t="s">
        <v>502</v>
      </c>
      <c r="D153" t="s">
        <v>503</v>
      </c>
      <c r="E153" t="s">
        <v>504</v>
      </c>
      <c r="K153" t="s">
        <v>505</v>
      </c>
      <c r="L153">
        <v>600</v>
      </c>
      <c r="N153">
        <v>0</v>
      </c>
      <c r="P153" s="1">
        <v>40303</v>
      </c>
    </row>
    <row r="154" spans="1:16" x14ac:dyDescent="0.25">
      <c r="A154">
        <v>1681</v>
      </c>
      <c r="B154" t="s">
        <v>502</v>
      </c>
      <c r="D154" t="s">
        <v>503</v>
      </c>
      <c r="E154" t="s">
        <v>504</v>
      </c>
      <c r="K154" t="s">
        <v>505</v>
      </c>
      <c r="L154">
        <v>900</v>
      </c>
      <c r="N154">
        <v>0</v>
      </c>
      <c r="P154" s="1">
        <v>40303</v>
      </c>
    </row>
    <row r="155" spans="1:16" x14ac:dyDescent="0.25">
      <c r="A155">
        <v>1641</v>
      </c>
      <c r="B155" t="s">
        <v>506</v>
      </c>
      <c r="D155" t="s">
        <v>507</v>
      </c>
      <c r="E155" t="s">
        <v>508</v>
      </c>
      <c r="F155" t="s">
        <v>509</v>
      </c>
      <c r="G155" t="s">
        <v>508</v>
      </c>
      <c r="H155" t="s">
        <v>510</v>
      </c>
      <c r="K155" t="s">
        <v>511</v>
      </c>
      <c r="L155">
        <v>600</v>
      </c>
      <c r="N155">
        <v>0</v>
      </c>
      <c r="P155" s="1">
        <v>40303</v>
      </c>
    </row>
    <row r="156" spans="1:16" x14ac:dyDescent="0.25">
      <c r="A156">
        <v>1661</v>
      </c>
      <c r="B156" t="s">
        <v>512</v>
      </c>
      <c r="D156" t="s">
        <v>513</v>
      </c>
      <c r="K156" t="s">
        <v>514</v>
      </c>
      <c r="L156">
        <v>300</v>
      </c>
      <c r="N156">
        <v>0</v>
      </c>
      <c r="P156" s="1">
        <v>40303</v>
      </c>
    </row>
    <row r="157" spans="1:16" x14ac:dyDescent="0.25">
      <c r="A157">
        <v>1661</v>
      </c>
      <c r="B157" t="s">
        <v>512</v>
      </c>
      <c r="D157" t="s">
        <v>513</v>
      </c>
      <c r="K157" t="s">
        <v>514</v>
      </c>
      <c r="L157">
        <v>1000</v>
      </c>
      <c r="N157">
        <v>0</v>
      </c>
      <c r="P157" s="1">
        <v>40303</v>
      </c>
    </row>
    <row r="158" spans="1:16" x14ac:dyDescent="0.25">
      <c r="A158">
        <v>1701</v>
      </c>
      <c r="B158" t="s">
        <v>515</v>
      </c>
      <c r="C158" t="s">
        <v>516</v>
      </c>
      <c r="D158" t="s">
        <v>517</v>
      </c>
      <c r="E158" t="s">
        <v>518</v>
      </c>
      <c r="H158" t="s">
        <v>519</v>
      </c>
      <c r="K158" t="s">
        <v>520</v>
      </c>
      <c r="L158">
        <v>0</v>
      </c>
      <c r="M158" t="s">
        <v>521</v>
      </c>
      <c r="N158">
        <v>500</v>
      </c>
      <c r="O158" t="s">
        <v>522</v>
      </c>
      <c r="P158" s="1">
        <v>40305</v>
      </c>
    </row>
    <row r="159" spans="1:16" x14ac:dyDescent="0.25">
      <c r="A159">
        <v>1701</v>
      </c>
      <c r="B159" t="s">
        <v>515</v>
      </c>
      <c r="C159" t="s">
        <v>516</v>
      </c>
      <c r="D159" t="s">
        <v>517</v>
      </c>
      <c r="E159" t="s">
        <v>518</v>
      </c>
      <c r="H159" t="s">
        <v>519</v>
      </c>
      <c r="K159" t="s">
        <v>520</v>
      </c>
      <c r="L159">
        <v>0</v>
      </c>
      <c r="M159" t="s">
        <v>523</v>
      </c>
      <c r="N159">
        <v>900</v>
      </c>
      <c r="O159" t="s">
        <v>524</v>
      </c>
      <c r="P159" s="1">
        <v>40305</v>
      </c>
    </row>
    <row r="160" spans="1:16" x14ac:dyDescent="0.25">
      <c r="A160">
        <v>1701</v>
      </c>
      <c r="B160" t="s">
        <v>515</v>
      </c>
      <c r="C160" t="s">
        <v>516</v>
      </c>
      <c r="D160" t="s">
        <v>517</v>
      </c>
      <c r="E160" t="s">
        <v>518</v>
      </c>
      <c r="H160" t="s">
        <v>519</v>
      </c>
      <c r="K160" t="s">
        <v>520</v>
      </c>
      <c r="L160">
        <v>0</v>
      </c>
      <c r="M160" t="s">
        <v>525</v>
      </c>
      <c r="N160">
        <v>400</v>
      </c>
      <c r="O160" t="s">
        <v>522</v>
      </c>
      <c r="P160" s="1">
        <v>40305</v>
      </c>
    </row>
    <row r="161" spans="1:16" x14ac:dyDescent="0.25">
      <c r="A161">
        <v>1701</v>
      </c>
      <c r="B161" t="s">
        <v>515</v>
      </c>
      <c r="C161" t="s">
        <v>516</v>
      </c>
      <c r="D161" t="s">
        <v>517</v>
      </c>
      <c r="E161" t="s">
        <v>518</v>
      </c>
      <c r="H161" t="s">
        <v>519</v>
      </c>
      <c r="K161" t="s">
        <v>520</v>
      </c>
      <c r="L161">
        <v>0</v>
      </c>
      <c r="M161" t="s">
        <v>526</v>
      </c>
      <c r="N161">
        <v>400</v>
      </c>
      <c r="O161" t="s">
        <v>522</v>
      </c>
      <c r="P161" s="1">
        <v>40305</v>
      </c>
    </row>
    <row r="162" spans="1:16" x14ac:dyDescent="0.25">
      <c r="A162">
        <v>1701</v>
      </c>
      <c r="B162" t="s">
        <v>515</v>
      </c>
      <c r="C162" t="s">
        <v>516</v>
      </c>
      <c r="D162" t="s">
        <v>517</v>
      </c>
      <c r="E162" t="s">
        <v>518</v>
      </c>
      <c r="H162" t="s">
        <v>519</v>
      </c>
      <c r="K162" t="s">
        <v>520</v>
      </c>
      <c r="L162">
        <v>0</v>
      </c>
      <c r="M162" t="s">
        <v>527</v>
      </c>
      <c r="N162">
        <v>450</v>
      </c>
      <c r="O162" t="s">
        <v>522</v>
      </c>
      <c r="P162" s="1">
        <v>40305</v>
      </c>
    </row>
    <row r="163" spans="1:16" x14ac:dyDescent="0.25">
      <c r="A163">
        <v>1701</v>
      </c>
      <c r="B163" t="s">
        <v>515</v>
      </c>
      <c r="C163" t="s">
        <v>516</v>
      </c>
      <c r="D163" t="s">
        <v>517</v>
      </c>
      <c r="E163" t="s">
        <v>518</v>
      </c>
      <c r="H163" t="s">
        <v>519</v>
      </c>
      <c r="K163" t="s">
        <v>520</v>
      </c>
      <c r="L163">
        <v>0</v>
      </c>
      <c r="M163" t="s">
        <v>528</v>
      </c>
      <c r="N163">
        <v>690</v>
      </c>
      <c r="O163" t="s">
        <v>529</v>
      </c>
      <c r="P163" s="1">
        <v>40305</v>
      </c>
    </row>
    <row r="164" spans="1:16" x14ac:dyDescent="0.25">
      <c r="A164">
        <v>1701</v>
      </c>
      <c r="B164" t="s">
        <v>515</v>
      </c>
      <c r="C164" t="s">
        <v>516</v>
      </c>
      <c r="D164" t="s">
        <v>517</v>
      </c>
      <c r="E164" t="s">
        <v>518</v>
      </c>
      <c r="H164" t="s">
        <v>519</v>
      </c>
      <c r="K164" t="s">
        <v>520</v>
      </c>
      <c r="L164">
        <v>0</v>
      </c>
      <c r="M164" t="s">
        <v>530</v>
      </c>
      <c r="N164">
        <v>400</v>
      </c>
      <c r="O164" t="s">
        <v>522</v>
      </c>
      <c r="P164" s="1">
        <v>40305</v>
      </c>
    </row>
    <row r="165" spans="1:16" x14ac:dyDescent="0.25">
      <c r="A165">
        <v>1701</v>
      </c>
      <c r="B165" t="s">
        <v>515</v>
      </c>
      <c r="C165" t="s">
        <v>516</v>
      </c>
      <c r="D165" t="s">
        <v>517</v>
      </c>
      <c r="E165" t="s">
        <v>518</v>
      </c>
      <c r="H165" t="s">
        <v>519</v>
      </c>
      <c r="K165" t="s">
        <v>520</v>
      </c>
      <c r="L165">
        <v>0</v>
      </c>
      <c r="M165" t="s">
        <v>531</v>
      </c>
      <c r="N165">
        <v>890</v>
      </c>
      <c r="O165" t="s">
        <v>532</v>
      </c>
      <c r="P165" s="1">
        <v>40305</v>
      </c>
    </row>
    <row r="166" spans="1:16" x14ac:dyDescent="0.25">
      <c r="A166">
        <v>1701</v>
      </c>
      <c r="B166" t="s">
        <v>515</v>
      </c>
      <c r="C166" t="s">
        <v>516</v>
      </c>
      <c r="D166" t="s">
        <v>517</v>
      </c>
      <c r="E166" t="s">
        <v>518</v>
      </c>
      <c r="H166" t="s">
        <v>519</v>
      </c>
      <c r="K166" t="s">
        <v>520</v>
      </c>
      <c r="L166">
        <v>0</v>
      </c>
      <c r="M166" t="s">
        <v>533</v>
      </c>
      <c r="N166">
        <v>726</v>
      </c>
      <c r="O166" t="s">
        <v>522</v>
      </c>
      <c r="P166" s="1">
        <v>40305</v>
      </c>
    </row>
    <row r="167" spans="1:16" x14ac:dyDescent="0.25">
      <c r="A167">
        <v>1701</v>
      </c>
      <c r="B167" t="s">
        <v>515</v>
      </c>
      <c r="C167" t="s">
        <v>516</v>
      </c>
      <c r="D167" t="s">
        <v>517</v>
      </c>
      <c r="E167" t="s">
        <v>518</v>
      </c>
      <c r="H167" t="s">
        <v>519</v>
      </c>
      <c r="K167" t="s">
        <v>520</v>
      </c>
      <c r="L167">
        <v>0</v>
      </c>
      <c r="M167" t="s">
        <v>534</v>
      </c>
      <c r="N167">
        <v>450</v>
      </c>
      <c r="O167" t="s">
        <v>522</v>
      </c>
      <c r="P167" s="1">
        <v>40305</v>
      </c>
    </row>
    <row r="168" spans="1:16" x14ac:dyDescent="0.25">
      <c r="A168">
        <v>1701</v>
      </c>
      <c r="B168" t="s">
        <v>515</v>
      </c>
      <c r="C168" t="s">
        <v>516</v>
      </c>
      <c r="D168" t="s">
        <v>517</v>
      </c>
      <c r="E168" t="s">
        <v>518</v>
      </c>
      <c r="H168" t="s">
        <v>519</v>
      </c>
      <c r="K168" t="s">
        <v>520</v>
      </c>
      <c r="L168">
        <v>0</v>
      </c>
      <c r="M168" t="s">
        <v>535</v>
      </c>
      <c r="N168">
        <v>800</v>
      </c>
      <c r="P168" s="1">
        <v>40305</v>
      </c>
    </row>
    <row r="169" spans="1:16" x14ac:dyDescent="0.25">
      <c r="A169">
        <v>1621</v>
      </c>
      <c r="B169" t="s">
        <v>536</v>
      </c>
      <c r="D169" t="s">
        <v>537</v>
      </c>
      <c r="H169" t="s">
        <v>538</v>
      </c>
      <c r="K169" t="s">
        <v>496</v>
      </c>
      <c r="L169">
        <v>24000</v>
      </c>
      <c r="N169">
        <v>0</v>
      </c>
      <c r="P169" s="1">
        <v>40305</v>
      </c>
    </row>
    <row r="170" spans="1:16" x14ac:dyDescent="0.25">
      <c r="A170">
        <v>1721</v>
      </c>
      <c r="B170" t="s">
        <v>539</v>
      </c>
      <c r="D170" t="s">
        <v>540</v>
      </c>
      <c r="E170" t="s">
        <v>541</v>
      </c>
      <c r="H170" t="s">
        <v>542</v>
      </c>
      <c r="I170" t="s">
        <v>543</v>
      </c>
      <c r="K170" t="s">
        <v>544</v>
      </c>
      <c r="L170">
        <v>400</v>
      </c>
      <c r="N170">
        <v>0</v>
      </c>
      <c r="P170" s="1">
        <v>40308</v>
      </c>
    </row>
    <row r="171" spans="1:16" x14ac:dyDescent="0.25">
      <c r="A171">
        <v>1721</v>
      </c>
      <c r="B171" t="s">
        <v>539</v>
      </c>
      <c r="D171" t="s">
        <v>540</v>
      </c>
      <c r="E171" t="s">
        <v>541</v>
      </c>
      <c r="H171" t="s">
        <v>542</v>
      </c>
      <c r="I171" t="s">
        <v>543</v>
      </c>
      <c r="K171" t="s">
        <v>544</v>
      </c>
      <c r="L171">
        <v>500</v>
      </c>
      <c r="N171">
        <v>0</v>
      </c>
      <c r="P171" s="1">
        <v>40308</v>
      </c>
    </row>
    <row r="172" spans="1:16" x14ac:dyDescent="0.25">
      <c r="A172">
        <v>1761</v>
      </c>
      <c r="B172" t="s">
        <v>545</v>
      </c>
      <c r="D172" t="s">
        <v>546</v>
      </c>
      <c r="H172" t="s">
        <v>547</v>
      </c>
      <c r="K172" t="s">
        <v>548</v>
      </c>
      <c r="L172">
        <v>3000</v>
      </c>
      <c r="N172">
        <v>0</v>
      </c>
      <c r="P172" s="1">
        <v>40308</v>
      </c>
    </row>
    <row r="173" spans="1:16" x14ac:dyDescent="0.25">
      <c r="A173">
        <v>1761</v>
      </c>
      <c r="B173" t="s">
        <v>545</v>
      </c>
      <c r="D173" t="s">
        <v>546</v>
      </c>
      <c r="H173" t="s">
        <v>547</v>
      </c>
      <c r="K173" t="s">
        <v>548</v>
      </c>
      <c r="L173">
        <v>12</v>
      </c>
      <c r="N173">
        <v>0</v>
      </c>
      <c r="P173" s="1">
        <v>40308</v>
      </c>
    </row>
    <row r="174" spans="1:16" x14ac:dyDescent="0.25">
      <c r="A174">
        <v>1801</v>
      </c>
      <c r="B174" t="s">
        <v>549</v>
      </c>
      <c r="C174" t="s">
        <v>550</v>
      </c>
      <c r="D174" t="s">
        <v>551</v>
      </c>
      <c r="H174" t="s">
        <v>552</v>
      </c>
      <c r="K174" t="s">
        <v>553</v>
      </c>
      <c r="L174">
        <v>4200</v>
      </c>
      <c r="N174">
        <v>0</v>
      </c>
      <c r="P174" s="1">
        <v>40308</v>
      </c>
    </row>
    <row r="175" spans="1:16" x14ac:dyDescent="0.25">
      <c r="A175">
        <v>1741</v>
      </c>
      <c r="B175" t="s">
        <v>554</v>
      </c>
      <c r="D175" t="s">
        <v>555</v>
      </c>
      <c r="H175" t="s">
        <v>556</v>
      </c>
      <c r="K175" t="s">
        <v>557</v>
      </c>
      <c r="L175">
        <v>1100</v>
      </c>
      <c r="N175">
        <v>0</v>
      </c>
      <c r="P175" s="1">
        <v>40308</v>
      </c>
    </row>
    <row r="176" spans="1:16" x14ac:dyDescent="0.25">
      <c r="A176">
        <v>1741</v>
      </c>
      <c r="B176" t="s">
        <v>554</v>
      </c>
      <c r="D176" t="s">
        <v>555</v>
      </c>
      <c r="H176" t="s">
        <v>556</v>
      </c>
      <c r="K176" t="s">
        <v>557</v>
      </c>
      <c r="L176">
        <v>1500</v>
      </c>
      <c r="N176">
        <v>0</v>
      </c>
      <c r="P176" s="1">
        <v>40308</v>
      </c>
    </row>
    <row r="177" spans="1:16" x14ac:dyDescent="0.25">
      <c r="A177">
        <v>1781</v>
      </c>
      <c r="B177" t="s">
        <v>558</v>
      </c>
      <c r="C177" t="s">
        <v>550</v>
      </c>
      <c r="D177" t="s">
        <v>551</v>
      </c>
      <c r="H177" t="s">
        <v>552</v>
      </c>
      <c r="K177" t="s">
        <v>559</v>
      </c>
      <c r="L177">
        <v>500</v>
      </c>
      <c r="N177">
        <v>0</v>
      </c>
      <c r="P177" s="1">
        <v>40308</v>
      </c>
    </row>
    <row r="178" spans="1:16" x14ac:dyDescent="0.25">
      <c r="A178">
        <v>1881</v>
      </c>
      <c r="B178" t="s">
        <v>560</v>
      </c>
      <c r="C178" t="s">
        <v>561</v>
      </c>
      <c r="D178" t="s">
        <v>562</v>
      </c>
      <c r="H178" t="s">
        <v>563</v>
      </c>
      <c r="K178" t="s">
        <v>564</v>
      </c>
      <c r="L178">
        <v>0</v>
      </c>
      <c r="M178" t="s">
        <v>565</v>
      </c>
      <c r="N178">
        <v>1800</v>
      </c>
      <c r="O178" t="s">
        <v>566</v>
      </c>
      <c r="P178" s="1">
        <v>40309</v>
      </c>
    </row>
    <row r="179" spans="1:16" x14ac:dyDescent="0.25">
      <c r="A179">
        <v>1821</v>
      </c>
      <c r="B179" t="s">
        <v>567</v>
      </c>
      <c r="D179" t="s">
        <v>568</v>
      </c>
      <c r="H179" t="s">
        <v>569</v>
      </c>
      <c r="K179" t="s">
        <v>570</v>
      </c>
      <c r="L179">
        <v>0</v>
      </c>
      <c r="M179" t="s">
        <v>571</v>
      </c>
      <c r="N179">
        <v>600</v>
      </c>
      <c r="O179" t="s">
        <v>572</v>
      </c>
      <c r="P179" s="1">
        <v>40309</v>
      </c>
    </row>
    <row r="180" spans="1:16" x14ac:dyDescent="0.25">
      <c r="A180">
        <v>1821</v>
      </c>
      <c r="B180" t="s">
        <v>567</v>
      </c>
      <c r="D180" t="s">
        <v>568</v>
      </c>
      <c r="H180" t="s">
        <v>569</v>
      </c>
      <c r="K180" t="s">
        <v>570</v>
      </c>
      <c r="L180">
        <v>0</v>
      </c>
      <c r="M180" t="s">
        <v>573</v>
      </c>
      <c r="N180">
        <v>1700</v>
      </c>
      <c r="O180" t="s">
        <v>574</v>
      </c>
      <c r="P180" s="1">
        <v>40309</v>
      </c>
    </row>
    <row r="181" spans="1:16" x14ac:dyDescent="0.25">
      <c r="A181">
        <v>1861</v>
      </c>
      <c r="B181" t="s">
        <v>575</v>
      </c>
      <c r="D181" t="s">
        <v>576</v>
      </c>
      <c r="H181" t="s">
        <v>577</v>
      </c>
      <c r="K181" t="s">
        <v>578</v>
      </c>
      <c r="L181">
        <v>300</v>
      </c>
      <c r="N181">
        <v>0</v>
      </c>
      <c r="P181" s="1">
        <v>40309</v>
      </c>
    </row>
    <row r="182" spans="1:16" x14ac:dyDescent="0.25">
      <c r="A182">
        <v>1841</v>
      </c>
      <c r="B182" t="s">
        <v>579</v>
      </c>
      <c r="C182" t="s">
        <v>580</v>
      </c>
      <c r="D182" t="s">
        <v>581</v>
      </c>
      <c r="E182">
        <v>927565212</v>
      </c>
      <c r="H182" t="s">
        <v>582</v>
      </c>
      <c r="I182" t="s">
        <v>583</v>
      </c>
      <c r="K182" t="s">
        <v>584</v>
      </c>
      <c r="L182">
        <v>0</v>
      </c>
      <c r="M182" t="s">
        <v>585</v>
      </c>
      <c r="N182">
        <v>2200</v>
      </c>
      <c r="O182" t="e">
        <f>+ IVA</f>
        <v>#NAME?</v>
      </c>
      <c r="P182" s="1">
        <v>40309</v>
      </c>
    </row>
    <row r="183" spans="1:16" x14ac:dyDescent="0.25">
      <c r="A183">
        <v>1841</v>
      </c>
      <c r="B183" t="s">
        <v>579</v>
      </c>
      <c r="C183" t="s">
        <v>580</v>
      </c>
      <c r="D183" t="s">
        <v>581</v>
      </c>
      <c r="E183">
        <v>927565212</v>
      </c>
      <c r="H183" t="s">
        <v>582</v>
      </c>
      <c r="I183" t="s">
        <v>583</v>
      </c>
      <c r="K183" t="s">
        <v>584</v>
      </c>
      <c r="L183">
        <v>0</v>
      </c>
      <c r="M183" t="s">
        <v>586</v>
      </c>
      <c r="N183">
        <v>2200</v>
      </c>
      <c r="O183" t="e">
        <f>+ IVA</f>
        <v>#NAME?</v>
      </c>
      <c r="P183" s="1">
        <v>40309</v>
      </c>
    </row>
    <row r="184" spans="1:16" x14ac:dyDescent="0.25">
      <c r="A184">
        <v>1841</v>
      </c>
      <c r="B184" t="s">
        <v>579</v>
      </c>
      <c r="C184" t="s">
        <v>580</v>
      </c>
      <c r="D184" t="s">
        <v>581</v>
      </c>
      <c r="E184">
        <v>927565212</v>
      </c>
      <c r="H184" t="s">
        <v>582</v>
      </c>
      <c r="I184" t="s">
        <v>583</v>
      </c>
      <c r="K184" t="s">
        <v>584</v>
      </c>
      <c r="L184">
        <v>0</v>
      </c>
      <c r="M184" t="s">
        <v>587</v>
      </c>
      <c r="N184">
        <v>3800</v>
      </c>
      <c r="O184" t="e">
        <f>+ IVA</f>
        <v>#NAME?</v>
      </c>
      <c r="P184" s="1">
        <v>40309</v>
      </c>
    </row>
    <row r="185" spans="1:16" x14ac:dyDescent="0.25">
      <c r="A185">
        <v>1921</v>
      </c>
      <c r="B185" t="s">
        <v>588</v>
      </c>
      <c r="D185" t="s">
        <v>589</v>
      </c>
      <c r="E185" t="s">
        <v>590</v>
      </c>
      <c r="H185" t="s">
        <v>591</v>
      </c>
      <c r="K185" t="s">
        <v>196</v>
      </c>
      <c r="L185">
        <v>0</v>
      </c>
      <c r="M185" t="s">
        <v>592</v>
      </c>
      <c r="N185">
        <v>750</v>
      </c>
      <c r="O185" t="s">
        <v>593</v>
      </c>
      <c r="P185" s="1">
        <v>40310</v>
      </c>
    </row>
    <row r="186" spans="1:16" x14ac:dyDescent="0.25">
      <c r="A186">
        <v>1921</v>
      </c>
      <c r="B186" t="s">
        <v>588</v>
      </c>
      <c r="D186" t="s">
        <v>589</v>
      </c>
      <c r="E186" t="s">
        <v>590</v>
      </c>
      <c r="H186" t="s">
        <v>591</v>
      </c>
      <c r="K186" t="s">
        <v>196</v>
      </c>
      <c r="L186">
        <v>0</v>
      </c>
      <c r="M186" t="s">
        <v>592</v>
      </c>
      <c r="N186">
        <v>1000</v>
      </c>
      <c r="O186" t="s">
        <v>594</v>
      </c>
      <c r="P186" s="1">
        <v>40310</v>
      </c>
    </row>
    <row r="187" spans="1:16" x14ac:dyDescent="0.25">
      <c r="A187">
        <v>1981</v>
      </c>
      <c r="B187" t="s">
        <v>595</v>
      </c>
      <c r="C187" t="s">
        <v>596</v>
      </c>
      <c r="D187" t="s">
        <v>597</v>
      </c>
      <c r="H187" t="s">
        <v>598</v>
      </c>
      <c r="K187" t="s">
        <v>599</v>
      </c>
      <c r="L187">
        <v>3500</v>
      </c>
      <c r="N187">
        <v>0</v>
      </c>
      <c r="P187" s="1">
        <v>40310</v>
      </c>
    </row>
    <row r="188" spans="1:16" x14ac:dyDescent="0.25">
      <c r="A188">
        <v>1961</v>
      </c>
      <c r="B188" t="s">
        <v>600</v>
      </c>
      <c r="C188" t="s">
        <v>601</v>
      </c>
      <c r="D188" t="s">
        <v>602</v>
      </c>
      <c r="E188" t="s">
        <v>603</v>
      </c>
      <c r="H188" t="s">
        <v>604</v>
      </c>
      <c r="I188" t="s">
        <v>605</v>
      </c>
      <c r="K188" t="s">
        <v>606</v>
      </c>
      <c r="L188">
        <v>0</v>
      </c>
      <c r="M188" t="s">
        <v>607</v>
      </c>
      <c r="N188">
        <v>700</v>
      </c>
      <c r="O188" t="s">
        <v>608</v>
      </c>
      <c r="P188" s="1">
        <v>40310</v>
      </c>
    </row>
    <row r="189" spans="1:16" x14ac:dyDescent="0.25">
      <c r="A189">
        <v>1901</v>
      </c>
      <c r="B189" t="s">
        <v>609</v>
      </c>
      <c r="C189" t="s">
        <v>610</v>
      </c>
      <c r="D189" t="s">
        <v>611</v>
      </c>
      <c r="E189" t="s">
        <v>612</v>
      </c>
      <c r="H189" t="s">
        <v>613</v>
      </c>
      <c r="K189" t="s">
        <v>614</v>
      </c>
      <c r="L189">
        <v>0</v>
      </c>
      <c r="M189" t="s">
        <v>615</v>
      </c>
      <c r="N189">
        <v>1300</v>
      </c>
      <c r="O189" t="s">
        <v>616</v>
      </c>
      <c r="P189" s="1">
        <v>40310</v>
      </c>
    </row>
    <row r="190" spans="1:16" x14ac:dyDescent="0.25">
      <c r="A190">
        <v>2001</v>
      </c>
      <c r="B190" t="s">
        <v>617</v>
      </c>
      <c r="C190" t="s">
        <v>618</v>
      </c>
      <c r="D190" t="s">
        <v>619</v>
      </c>
      <c r="E190" t="s">
        <v>620</v>
      </c>
      <c r="G190" t="s">
        <v>621</v>
      </c>
      <c r="H190" t="s">
        <v>622</v>
      </c>
      <c r="I190" t="s">
        <v>623</v>
      </c>
      <c r="K190" t="s">
        <v>624</v>
      </c>
      <c r="L190">
        <v>0</v>
      </c>
      <c r="M190" t="s">
        <v>625</v>
      </c>
      <c r="N190">
        <v>2500</v>
      </c>
      <c r="O190" t="s">
        <v>248</v>
      </c>
      <c r="P190" s="1">
        <v>40310</v>
      </c>
    </row>
    <row r="191" spans="1:16" x14ac:dyDescent="0.25">
      <c r="A191">
        <v>2001</v>
      </c>
      <c r="B191" t="s">
        <v>617</v>
      </c>
      <c r="C191" t="s">
        <v>618</v>
      </c>
      <c r="D191" t="s">
        <v>619</v>
      </c>
      <c r="E191" t="s">
        <v>620</v>
      </c>
      <c r="G191" t="s">
        <v>621</v>
      </c>
      <c r="H191" t="s">
        <v>622</v>
      </c>
      <c r="I191" t="s">
        <v>623</v>
      </c>
      <c r="K191" t="s">
        <v>624</v>
      </c>
      <c r="L191">
        <v>0</v>
      </c>
      <c r="M191" t="s">
        <v>626</v>
      </c>
      <c r="N191">
        <v>2500</v>
      </c>
      <c r="O191" t="s">
        <v>248</v>
      </c>
      <c r="P191" s="1">
        <v>40310</v>
      </c>
    </row>
    <row r="192" spans="1:16" x14ac:dyDescent="0.25">
      <c r="A192">
        <v>2001</v>
      </c>
      <c r="B192" t="s">
        <v>617</v>
      </c>
      <c r="C192" t="s">
        <v>618</v>
      </c>
      <c r="D192" t="s">
        <v>619</v>
      </c>
      <c r="E192" t="s">
        <v>620</v>
      </c>
      <c r="G192" t="s">
        <v>621</v>
      </c>
      <c r="H192" t="s">
        <v>622</v>
      </c>
      <c r="I192" t="s">
        <v>623</v>
      </c>
      <c r="K192" t="s">
        <v>624</v>
      </c>
      <c r="L192">
        <v>0</v>
      </c>
      <c r="M192" t="s">
        <v>627</v>
      </c>
      <c r="N192">
        <v>1500</v>
      </c>
      <c r="O192" t="s">
        <v>248</v>
      </c>
      <c r="P192" s="1">
        <v>40310</v>
      </c>
    </row>
    <row r="193" spans="1:16" x14ac:dyDescent="0.25">
      <c r="A193">
        <v>2021</v>
      </c>
      <c r="B193" t="s">
        <v>628</v>
      </c>
      <c r="D193" t="s">
        <v>629</v>
      </c>
      <c r="H193" t="s">
        <v>630</v>
      </c>
      <c r="K193" t="s">
        <v>631</v>
      </c>
      <c r="L193">
        <v>0</v>
      </c>
      <c r="M193" t="s">
        <v>632</v>
      </c>
      <c r="N193">
        <v>300</v>
      </c>
      <c r="O193" t="s">
        <v>633</v>
      </c>
      <c r="P193" s="1">
        <v>40311</v>
      </c>
    </row>
    <row r="194" spans="1:16" x14ac:dyDescent="0.25">
      <c r="A194">
        <v>2041</v>
      </c>
      <c r="B194" t="s">
        <v>634</v>
      </c>
      <c r="C194" t="s">
        <v>635</v>
      </c>
      <c r="D194" t="s">
        <v>636</v>
      </c>
      <c r="E194" t="s">
        <v>637</v>
      </c>
      <c r="G194" t="s">
        <v>636</v>
      </c>
      <c r="H194" t="s">
        <v>638</v>
      </c>
      <c r="I194" t="s">
        <v>639</v>
      </c>
      <c r="J194" t="s">
        <v>640</v>
      </c>
      <c r="K194" t="s">
        <v>641</v>
      </c>
      <c r="L194">
        <v>0</v>
      </c>
      <c r="M194" t="e">
        <f>+ Peña</f>
        <v>#NAME?</v>
      </c>
      <c r="N194">
        <v>3000</v>
      </c>
      <c r="O194" t="s">
        <v>248</v>
      </c>
      <c r="P194" s="1">
        <v>40311</v>
      </c>
    </row>
    <row r="195" spans="1:16" x14ac:dyDescent="0.25">
      <c r="A195">
        <v>2041</v>
      </c>
      <c r="B195" t="s">
        <v>634</v>
      </c>
      <c r="C195" t="s">
        <v>635</v>
      </c>
      <c r="D195" t="s">
        <v>636</v>
      </c>
      <c r="E195" t="s">
        <v>637</v>
      </c>
      <c r="G195" t="s">
        <v>636</v>
      </c>
      <c r="H195" t="s">
        <v>638</v>
      </c>
      <c r="I195" t="s">
        <v>639</v>
      </c>
      <c r="J195" t="s">
        <v>640</v>
      </c>
      <c r="K195" t="s">
        <v>641</v>
      </c>
      <c r="L195">
        <v>0</v>
      </c>
      <c r="M195" t="e">
        <f>+ Peña</f>
        <v>#NAME?</v>
      </c>
      <c r="N195">
        <v>2500</v>
      </c>
      <c r="O195" t="s">
        <v>248</v>
      </c>
      <c r="P195" s="1">
        <v>40311</v>
      </c>
    </row>
    <row r="196" spans="1:16" x14ac:dyDescent="0.25">
      <c r="A196">
        <v>2041</v>
      </c>
      <c r="B196" t="s">
        <v>634</v>
      </c>
      <c r="C196" t="s">
        <v>635</v>
      </c>
      <c r="D196" t="s">
        <v>636</v>
      </c>
      <c r="E196" t="s">
        <v>637</v>
      </c>
      <c r="G196" t="s">
        <v>636</v>
      </c>
      <c r="H196" t="s">
        <v>638</v>
      </c>
      <c r="I196" t="s">
        <v>639</v>
      </c>
      <c r="J196" t="s">
        <v>640</v>
      </c>
      <c r="K196" t="s">
        <v>641</v>
      </c>
      <c r="L196">
        <v>0</v>
      </c>
      <c r="M196" t="s">
        <v>642</v>
      </c>
      <c r="N196">
        <v>400</v>
      </c>
      <c r="O196" t="s">
        <v>248</v>
      </c>
      <c r="P196" s="1">
        <v>40311</v>
      </c>
    </row>
    <row r="197" spans="1:16" x14ac:dyDescent="0.25">
      <c r="A197">
        <v>2041</v>
      </c>
      <c r="B197" t="s">
        <v>634</v>
      </c>
      <c r="C197" t="s">
        <v>635</v>
      </c>
      <c r="D197" t="s">
        <v>636</v>
      </c>
      <c r="E197" t="s">
        <v>637</v>
      </c>
      <c r="G197" t="s">
        <v>636</v>
      </c>
      <c r="H197" t="s">
        <v>638</v>
      </c>
      <c r="I197" t="s">
        <v>639</v>
      </c>
      <c r="J197" t="s">
        <v>640</v>
      </c>
      <c r="K197" t="s">
        <v>641</v>
      </c>
      <c r="L197">
        <v>0</v>
      </c>
      <c r="M197" t="s">
        <v>642</v>
      </c>
      <c r="N197">
        <v>500</v>
      </c>
      <c r="P197" s="1">
        <v>40311</v>
      </c>
    </row>
    <row r="198" spans="1:16" x14ac:dyDescent="0.25">
      <c r="A198">
        <v>2041</v>
      </c>
      <c r="B198" t="s">
        <v>634</v>
      </c>
      <c r="C198" t="s">
        <v>635</v>
      </c>
      <c r="D198" t="s">
        <v>636</v>
      </c>
      <c r="E198" t="s">
        <v>637</v>
      </c>
      <c r="G198" t="s">
        <v>636</v>
      </c>
      <c r="H198" t="s">
        <v>638</v>
      </c>
      <c r="I198" t="s">
        <v>639</v>
      </c>
      <c r="J198" t="s">
        <v>640</v>
      </c>
      <c r="K198" t="s">
        <v>641</v>
      </c>
      <c r="L198">
        <v>0</v>
      </c>
      <c r="M198" t="s">
        <v>643</v>
      </c>
      <c r="N198">
        <v>1300</v>
      </c>
      <c r="O198" t="s">
        <v>644</v>
      </c>
      <c r="P198" s="1">
        <v>40311</v>
      </c>
    </row>
    <row r="199" spans="1:16" x14ac:dyDescent="0.25">
      <c r="A199">
        <v>2041</v>
      </c>
      <c r="B199" t="s">
        <v>634</v>
      </c>
      <c r="C199" t="s">
        <v>635</v>
      </c>
      <c r="D199" t="s">
        <v>636</v>
      </c>
      <c r="E199" t="s">
        <v>637</v>
      </c>
      <c r="G199" t="s">
        <v>636</v>
      </c>
      <c r="H199" t="s">
        <v>638</v>
      </c>
      <c r="I199" t="s">
        <v>639</v>
      </c>
      <c r="J199" t="s">
        <v>640</v>
      </c>
      <c r="K199" t="s">
        <v>641</v>
      </c>
      <c r="L199">
        <v>0</v>
      </c>
      <c r="M199" t="s">
        <v>645</v>
      </c>
      <c r="N199">
        <v>1500</v>
      </c>
      <c r="O199" t="s">
        <v>646</v>
      </c>
      <c r="P199" s="1">
        <v>40311</v>
      </c>
    </row>
    <row r="200" spans="1:16" x14ac:dyDescent="0.25">
      <c r="A200">
        <v>2041</v>
      </c>
      <c r="B200" t="s">
        <v>634</v>
      </c>
      <c r="C200" t="s">
        <v>635</v>
      </c>
      <c r="D200" t="s">
        <v>636</v>
      </c>
      <c r="E200" t="s">
        <v>637</v>
      </c>
      <c r="G200" t="s">
        <v>636</v>
      </c>
      <c r="H200" t="s">
        <v>638</v>
      </c>
      <c r="I200" t="s">
        <v>639</v>
      </c>
      <c r="J200" t="s">
        <v>640</v>
      </c>
      <c r="K200" t="s">
        <v>641</v>
      </c>
      <c r="L200">
        <v>0</v>
      </c>
      <c r="M200" t="s">
        <v>647</v>
      </c>
      <c r="N200">
        <v>9000</v>
      </c>
      <c r="O200" t="s">
        <v>648</v>
      </c>
      <c r="P200" s="1">
        <v>40311</v>
      </c>
    </row>
    <row r="201" spans="1:16" x14ac:dyDescent="0.25">
      <c r="A201">
        <v>2041</v>
      </c>
      <c r="B201" t="s">
        <v>634</v>
      </c>
      <c r="C201" t="s">
        <v>635</v>
      </c>
      <c r="D201" t="s">
        <v>636</v>
      </c>
      <c r="E201" t="s">
        <v>637</v>
      </c>
      <c r="G201" t="s">
        <v>636</v>
      </c>
      <c r="H201" t="s">
        <v>638</v>
      </c>
      <c r="I201" t="s">
        <v>639</v>
      </c>
      <c r="J201" t="s">
        <v>640</v>
      </c>
      <c r="K201" t="s">
        <v>641</v>
      </c>
      <c r="L201">
        <v>0</v>
      </c>
      <c r="M201" t="s">
        <v>649</v>
      </c>
      <c r="N201">
        <v>1500</v>
      </c>
      <c r="O201" t="s">
        <v>644</v>
      </c>
      <c r="P201" s="1">
        <v>40311</v>
      </c>
    </row>
    <row r="202" spans="1:16" x14ac:dyDescent="0.25">
      <c r="A202">
        <v>2081</v>
      </c>
      <c r="B202" t="s">
        <v>650</v>
      </c>
      <c r="D202" t="s">
        <v>651</v>
      </c>
      <c r="K202" t="s">
        <v>652</v>
      </c>
      <c r="L202">
        <v>250</v>
      </c>
      <c r="N202">
        <v>0</v>
      </c>
      <c r="P202" s="1">
        <v>40315</v>
      </c>
    </row>
    <row r="203" spans="1:16" x14ac:dyDescent="0.25">
      <c r="A203">
        <v>2061</v>
      </c>
      <c r="B203" t="s">
        <v>653</v>
      </c>
      <c r="D203" t="s">
        <v>654</v>
      </c>
      <c r="E203" t="s">
        <v>655</v>
      </c>
      <c r="K203" t="s">
        <v>656</v>
      </c>
      <c r="L203">
        <v>60</v>
      </c>
      <c r="N203">
        <v>0</v>
      </c>
      <c r="P203" s="1">
        <v>40315</v>
      </c>
    </row>
    <row r="204" spans="1:16" x14ac:dyDescent="0.25">
      <c r="A204">
        <v>2161</v>
      </c>
      <c r="B204" t="s">
        <v>657</v>
      </c>
      <c r="D204" t="s">
        <v>658</v>
      </c>
      <c r="E204" t="s">
        <v>659</v>
      </c>
      <c r="H204" t="s">
        <v>660</v>
      </c>
      <c r="I204" t="s">
        <v>661</v>
      </c>
      <c r="J204" t="s">
        <v>662</v>
      </c>
      <c r="K204" t="s">
        <v>663</v>
      </c>
      <c r="L204">
        <v>600</v>
      </c>
      <c r="N204">
        <v>0</v>
      </c>
      <c r="P204" s="1">
        <v>40315</v>
      </c>
    </row>
    <row r="205" spans="1:16" ht="300" x14ac:dyDescent="0.25">
      <c r="A205">
        <v>2241</v>
      </c>
      <c r="B205" t="s">
        <v>664</v>
      </c>
      <c r="D205" t="s">
        <v>665</v>
      </c>
      <c r="E205" t="s">
        <v>666</v>
      </c>
      <c r="H205" t="s">
        <v>667</v>
      </c>
      <c r="K205" s="2" t="s">
        <v>668</v>
      </c>
      <c r="L205">
        <v>600</v>
      </c>
      <c r="N205">
        <v>0</v>
      </c>
      <c r="P205" s="1">
        <v>40315</v>
      </c>
    </row>
    <row r="206" spans="1:16" x14ac:dyDescent="0.25">
      <c r="A206">
        <v>2201</v>
      </c>
      <c r="B206" t="s">
        <v>669</v>
      </c>
      <c r="D206" t="s">
        <v>670</v>
      </c>
      <c r="E206" t="s">
        <v>671</v>
      </c>
      <c r="K206" t="s">
        <v>672</v>
      </c>
      <c r="L206">
        <v>120</v>
      </c>
      <c r="N206">
        <v>0</v>
      </c>
      <c r="P206" s="1">
        <v>40315</v>
      </c>
    </row>
    <row r="207" spans="1:16" x14ac:dyDescent="0.25">
      <c r="A207">
        <v>2261</v>
      </c>
      <c r="B207" t="s">
        <v>673</v>
      </c>
      <c r="C207" t="s">
        <v>674</v>
      </c>
      <c r="D207" t="s">
        <v>665</v>
      </c>
      <c r="E207" t="s">
        <v>666</v>
      </c>
      <c r="H207" t="s">
        <v>667</v>
      </c>
      <c r="K207" t="s">
        <v>675</v>
      </c>
      <c r="L207">
        <v>250</v>
      </c>
      <c r="N207">
        <v>0</v>
      </c>
      <c r="P207" s="1">
        <v>40315</v>
      </c>
    </row>
    <row r="208" spans="1:16" x14ac:dyDescent="0.25">
      <c r="A208">
        <v>2181</v>
      </c>
      <c r="B208" t="s">
        <v>676</v>
      </c>
      <c r="C208" t="s">
        <v>677</v>
      </c>
      <c r="D208" t="s">
        <v>678</v>
      </c>
      <c r="E208" t="s">
        <v>679</v>
      </c>
      <c r="H208" t="s">
        <v>680</v>
      </c>
      <c r="I208" t="s">
        <v>681</v>
      </c>
      <c r="K208" t="s">
        <v>682</v>
      </c>
      <c r="L208">
        <v>0</v>
      </c>
      <c r="M208" t="s">
        <v>683</v>
      </c>
      <c r="N208">
        <v>900</v>
      </c>
      <c r="O208" t="s">
        <v>684</v>
      </c>
      <c r="P208" s="1">
        <v>40315</v>
      </c>
    </row>
    <row r="209" spans="1:16" x14ac:dyDescent="0.25">
      <c r="A209">
        <v>2121</v>
      </c>
      <c r="B209" t="s">
        <v>685</v>
      </c>
      <c r="D209" t="s">
        <v>686</v>
      </c>
      <c r="E209" t="s">
        <v>687</v>
      </c>
      <c r="K209" t="s">
        <v>688</v>
      </c>
      <c r="L209">
        <v>210</v>
      </c>
      <c r="N209">
        <v>0</v>
      </c>
      <c r="P209" s="1">
        <v>40315</v>
      </c>
    </row>
    <row r="210" spans="1:16" x14ac:dyDescent="0.25">
      <c r="A210">
        <v>2121</v>
      </c>
      <c r="B210" t="s">
        <v>685</v>
      </c>
      <c r="D210" t="s">
        <v>686</v>
      </c>
      <c r="E210" t="s">
        <v>687</v>
      </c>
      <c r="K210" t="s">
        <v>688</v>
      </c>
      <c r="L210">
        <v>482</v>
      </c>
      <c r="N210">
        <v>0</v>
      </c>
      <c r="P210" s="1">
        <v>40315</v>
      </c>
    </row>
    <row r="211" spans="1:16" x14ac:dyDescent="0.25">
      <c r="A211">
        <v>2121</v>
      </c>
      <c r="B211" t="s">
        <v>685</v>
      </c>
      <c r="D211" t="s">
        <v>686</v>
      </c>
      <c r="E211" t="s">
        <v>687</v>
      </c>
      <c r="K211" t="s">
        <v>688</v>
      </c>
      <c r="L211">
        <v>1506</v>
      </c>
      <c r="N211">
        <v>0</v>
      </c>
      <c r="P211" s="1">
        <v>40315</v>
      </c>
    </row>
    <row r="212" spans="1:16" x14ac:dyDescent="0.25">
      <c r="A212">
        <v>2221</v>
      </c>
      <c r="B212" t="s">
        <v>689</v>
      </c>
      <c r="D212" t="s">
        <v>690</v>
      </c>
      <c r="H212" t="s">
        <v>691</v>
      </c>
      <c r="I212" t="s">
        <v>692</v>
      </c>
      <c r="J212" t="s">
        <v>693</v>
      </c>
      <c r="K212" t="s">
        <v>694</v>
      </c>
      <c r="L212">
        <v>600</v>
      </c>
      <c r="N212">
        <v>0</v>
      </c>
      <c r="P212" s="1">
        <v>40315</v>
      </c>
    </row>
    <row r="213" spans="1:16" ht="345" x14ac:dyDescent="0.25">
      <c r="A213">
        <v>2101</v>
      </c>
      <c r="B213" t="s">
        <v>695</v>
      </c>
      <c r="C213" t="s">
        <v>696</v>
      </c>
      <c r="D213" t="s">
        <v>697</v>
      </c>
      <c r="E213" t="s">
        <v>697</v>
      </c>
      <c r="H213" t="s">
        <v>698</v>
      </c>
      <c r="I213" t="s">
        <v>699</v>
      </c>
      <c r="K213" s="2" t="s">
        <v>700</v>
      </c>
      <c r="L213">
        <v>0</v>
      </c>
      <c r="M213" t="s">
        <v>701</v>
      </c>
      <c r="N213">
        <v>190</v>
      </c>
      <c r="O213" t="s">
        <v>702</v>
      </c>
      <c r="P213" s="1">
        <v>40315</v>
      </c>
    </row>
    <row r="214" spans="1:16" ht="345" x14ac:dyDescent="0.25">
      <c r="A214">
        <v>2101</v>
      </c>
      <c r="B214" t="s">
        <v>695</v>
      </c>
      <c r="C214" t="s">
        <v>696</v>
      </c>
      <c r="D214" t="s">
        <v>697</v>
      </c>
      <c r="E214" t="s">
        <v>697</v>
      </c>
      <c r="H214" t="s">
        <v>698</v>
      </c>
      <c r="I214" t="s">
        <v>699</v>
      </c>
      <c r="K214" s="2" t="s">
        <v>700</v>
      </c>
      <c r="L214">
        <v>0</v>
      </c>
      <c r="M214" t="s">
        <v>703</v>
      </c>
      <c r="N214">
        <v>190</v>
      </c>
      <c r="P214" s="1">
        <v>40315</v>
      </c>
    </row>
    <row r="215" spans="1:16" ht="345" x14ac:dyDescent="0.25">
      <c r="A215">
        <v>2101</v>
      </c>
      <c r="B215" t="s">
        <v>695</v>
      </c>
      <c r="C215" t="s">
        <v>696</v>
      </c>
      <c r="D215" t="s">
        <v>697</v>
      </c>
      <c r="E215" t="s">
        <v>697</v>
      </c>
      <c r="H215" t="s">
        <v>698</v>
      </c>
      <c r="I215" t="s">
        <v>699</v>
      </c>
      <c r="K215" s="2" t="s">
        <v>700</v>
      </c>
      <c r="L215">
        <v>0</v>
      </c>
      <c r="M215" t="s">
        <v>704</v>
      </c>
      <c r="N215">
        <v>190</v>
      </c>
      <c r="O215" t="s">
        <v>705</v>
      </c>
      <c r="P215" s="1">
        <v>40315</v>
      </c>
    </row>
    <row r="216" spans="1:16" ht="345" x14ac:dyDescent="0.25">
      <c r="A216">
        <v>2101</v>
      </c>
      <c r="B216" t="s">
        <v>695</v>
      </c>
      <c r="C216" t="s">
        <v>696</v>
      </c>
      <c r="D216" t="s">
        <v>697</v>
      </c>
      <c r="E216" t="s">
        <v>697</v>
      </c>
      <c r="H216" t="s">
        <v>698</v>
      </c>
      <c r="I216" t="s">
        <v>699</v>
      </c>
      <c r="K216" s="2" t="s">
        <v>700</v>
      </c>
      <c r="L216">
        <v>0</v>
      </c>
      <c r="M216" t="s">
        <v>706</v>
      </c>
      <c r="N216">
        <v>400</v>
      </c>
      <c r="P216" s="1">
        <v>40315</v>
      </c>
    </row>
    <row r="217" spans="1:16" ht="345" x14ac:dyDescent="0.25">
      <c r="A217">
        <v>2101</v>
      </c>
      <c r="B217" t="s">
        <v>695</v>
      </c>
      <c r="C217" t="s">
        <v>696</v>
      </c>
      <c r="D217" t="s">
        <v>697</v>
      </c>
      <c r="E217" t="s">
        <v>697</v>
      </c>
      <c r="H217" t="s">
        <v>698</v>
      </c>
      <c r="I217" t="s">
        <v>699</v>
      </c>
      <c r="K217" s="2" t="s">
        <v>700</v>
      </c>
      <c r="L217">
        <v>0</v>
      </c>
      <c r="M217" t="s">
        <v>707</v>
      </c>
      <c r="N217">
        <v>250</v>
      </c>
      <c r="P217" s="1">
        <v>40315</v>
      </c>
    </row>
    <row r="218" spans="1:16" ht="345" x14ac:dyDescent="0.25">
      <c r="A218">
        <v>2101</v>
      </c>
      <c r="B218" t="s">
        <v>695</v>
      </c>
      <c r="C218" t="s">
        <v>696</v>
      </c>
      <c r="D218" t="s">
        <v>697</v>
      </c>
      <c r="E218" t="s">
        <v>697</v>
      </c>
      <c r="H218" t="s">
        <v>698</v>
      </c>
      <c r="I218" t="s">
        <v>699</v>
      </c>
      <c r="K218" s="2" t="s">
        <v>700</v>
      </c>
      <c r="L218">
        <v>0</v>
      </c>
      <c r="M218" t="s">
        <v>708</v>
      </c>
      <c r="N218">
        <v>300</v>
      </c>
      <c r="P218" s="1">
        <v>40315</v>
      </c>
    </row>
    <row r="219" spans="1:16" ht="345" x14ac:dyDescent="0.25">
      <c r="A219">
        <v>2101</v>
      </c>
      <c r="B219" t="s">
        <v>695</v>
      </c>
      <c r="C219" t="s">
        <v>696</v>
      </c>
      <c r="D219" t="s">
        <v>697</v>
      </c>
      <c r="E219" t="s">
        <v>697</v>
      </c>
      <c r="H219" t="s">
        <v>698</v>
      </c>
      <c r="I219" t="s">
        <v>699</v>
      </c>
      <c r="K219" s="2" t="s">
        <v>700</v>
      </c>
      <c r="L219">
        <v>0</v>
      </c>
      <c r="M219" t="s">
        <v>709</v>
      </c>
      <c r="N219">
        <v>250</v>
      </c>
      <c r="O219" t="s">
        <v>710</v>
      </c>
      <c r="P219" s="1">
        <v>40315</v>
      </c>
    </row>
    <row r="220" spans="1:16" ht="345" x14ac:dyDescent="0.25">
      <c r="A220">
        <v>2101</v>
      </c>
      <c r="B220" t="s">
        <v>695</v>
      </c>
      <c r="C220" t="s">
        <v>696</v>
      </c>
      <c r="D220" t="s">
        <v>697</v>
      </c>
      <c r="E220" t="s">
        <v>697</v>
      </c>
      <c r="H220" t="s">
        <v>698</v>
      </c>
      <c r="I220" t="s">
        <v>699</v>
      </c>
      <c r="K220" s="2" t="s">
        <v>700</v>
      </c>
      <c r="L220">
        <v>0</v>
      </c>
      <c r="M220" t="s">
        <v>711</v>
      </c>
      <c r="N220">
        <v>350</v>
      </c>
      <c r="O220" t="s">
        <v>712</v>
      </c>
      <c r="P220" s="1">
        <v>40315</v>
      </c>
    </row>
    <row r="221" spans="1:16" ht="345" x14ac:dyDescent="0.25">
      <c r="A221">
        <v>2101</v>
      </c>
      <c r="B221" t="s">
        <v>695</v>
      </c>
      <c r="C221" t="s">
        <v>696</v>
      </c>
      <c r="D221" t="s">
        <v>697</v>
      </c>
      <c r="E221" t="s">
        <v>697</v>
      </c>
      <c r="H221" t="s">
        <v>698</v>
      </c>
      <c r="I221" t="s">
        <v>699</v>
      </c>
      <c r="K221" s="2" t="s">
        <v>700</v>
      </c>
      <c r="L221">
        <v>0</v>
      </c>
      <c r="M221" t="s">
        <v>711</v>
      </c>
      <c r="N221">
        <v>250</v>
      </c>
      <c r="O221" t="s">
        <v>713</v>
      </c>
      <c r="P221" s="1">
        <v>40315</v>
      </c>
    </row>
    <row r="222" spans="1:16" ht="345" x14ac:dyDescent="0.25">
      <c r="A222">
        <v>2101</v>
      </c>
      <c r="B222" t="s">
        <v>695</v>
      </c>
      <c r="C222" t="s">
        <v>696</v>
      </c>
      <c r="D222" t="s">
        <v>697</v>
      </c>
      <c r="E222" t="s">
        <v>697</v>
      </c>
      <c r="H222" t="s">
        <v>698</v>
      </c>
      <c r="I222" t="s">
        <v>699</v>
      </c>
      <c r="K222" s="2" t="s">
        <v>700</v>
      </c>
      <c r="L222">
        <v>0</v>
      </c>
      <c r="M222" t="s">
        <v>714</v>
      </c>
      <c r="N222">
        <v>190</v>
      </c>
      <c r="P222" s="1">
        <v>40315</v>
      </c>
    </row>
    <row r="223" spans="1:16" ht="345" x14ac:dyDescent="0.25">
      <c r="A223">
        <v>2101</v>
      </c>
      <c r="B223" t="s">
        <v>695</v>
      </c>
      <c r="C223" t="s">
        <v>696</v>
      </c>
      <c r="D223" t="s">
        <v>697</v>
      </c>
      <c r="E223" t="s">
        <v>697</v>
      </c>
      <c r="H223" t="s">
        <v>698</v>
      </c>
      <c r="I223" t="s">
        <v>699</v>
      </c>
      <c r="K223" s="2" t="s">
        <v>700</v>
      </c>
      <c r="L223">
        <v>0</v>
      </c>
      <c r="M223" t="s">
        <v>715</v>
      </c>
      <c r="N223">
        <v>250</v>
      </c>
      <c r="O223" t="s">
        <v>716</v>
      </c>
      <c r="P223" s="1">
        <v>40315</v>
      </c>
    </row>
    <row r="224" spans="1:16" ht="345" x14ac:dyDescent="0.25">
      <c r="A224">
        <v>2101</v>
      </c>
      <c r="B224" t="s">
        <v>695</v>
      </c>
      <c r="C224" t="s">
        <v>696</v>
      </c>
      <c r="D224" t="s">
        <v>697</v>
      </c>
      <c r="E224" t="s">
        <v>697</v>
      </c>
      <c r="H224" t="s">
        <v>698</v>
      </c>
      <c r="I224" t="s">
        <v>699</v>
      </c>
      <c r="K224" s="2" t="s">
        <v>700</v>
      </c>
      <c r="L224">
        <v>0</v>
      </c>
      <c r="M224" t="s">
        <v>717</v>
      </c>
      <c r="N224">
        <v>290</v>
      </c>
      <c r="P224" s="1">
        <v>40315</v>
      </c>
    </row>
    <row r="225" spans="1:16" ht="345" x14ac:dyDescent="0.25">
      <c r="A225">
        <v>2101</v>
      </c>
      <c r="B225" t="s">
        <v>695</v>
      </c>
      <c r="C225" t="s">
        <v>696</v>
      </c>
      <c r="D225" t="s">
        <v>697</v>
      </c>
      <c r="E225" t="s">
        <v>697</v>
      </c>
      <c r="H225" t="s">
        <v>698</v>
      </c>
      <c r="I225" t="s">
        <v>699</v>
      </c>
      <c r="K225" s="2" t="s">
        <v>700</v>
      </c>
      <c r="L225">
        <v>0</v>
      </c>
      <c r="M225" t="s">
        <v>718</v>
      </c>
      <c r="N225">
        <v>590</v>
      </c>
      <c r="P225" s="1">
        <v>40315</v>
      </c>
    </row>
    <row r="226" spans="1:16" ht="345" x14ac:dyDescent="0.25">
      <c r="A226">
        <v>2101</v>
      </c>
      <c r="B226" t="s">
        <v>695</v>
      </c>
      <c r="C226" t="s">
        <v>696</v>
      </c>
      <c r="D226" t="s">
        <v>697</v>
      </c>
      <c r="E226" t="s">
        <v>697</v>
      </c>
      <c r="H226" t="s">
        <v>698</v>
      </c>
      <c r="I226" t="s">
        <v>699</v>
      </c>
      <c r="K226" s="2" t="s">
        <v>700</v>
      </c>
      <c r="L226">
        <v>0</v>
      </c>
      <c r="M226" t="s">
        <v>719</v>
      </c>
      <c r="N226">
        <v>120</v>
      </c>
      <c r="O226" t="s">
        <v>720</v>
      </c>
      <c r="P226" s="1">
        <v>40315</v>
      </c>
    </row>
    <row r="227" spans="1:16" ht="345" x14ac:dyDescent="0.25">
      <c r="A227">
        <v>2101</v>
      </c>
      <c r="B227" t="s">
        <v>695</v>
      </c>
      <c r="C227" t="s">
        <v>696</v>
      </c>
      <c r="D227" t="s">
        <v>697</v>
      </c>
      <c r="E227" t="s">
        <v>697</v>
      </c>
      <c r="H227" t="s">
        <v>698</v>
      </c>
      <c r="I227" t="s">
        <v>699</v>
      </c>
      <c r="K227" s="2" t="s">
        <v>700</v>
      </c>
      <c r="L227">
        <v>0</v>
      </c>
      <c r="M227" t="s">
        <v>721</v>
      </c>
      <c r="N227">
        <v>250</v>
      </c>
      <c r="P227" s="1">
        <v>40315</v>
      </c>
    </row>
    <row r="228" spans="1:16" x14ac:dyDescent="0.25">
      <c r="A228">
        <v>2141</v>
      </c>
      <c r="B228" t="s">
        <v>722</v>
      </c>
      <c r="D228" t="s">
        <v>723</v>
      </c>
      <c r="E228" t="s">
        <v>724</v>
      </c>
      <c r="F228" t="s">
        <v>725</v>
      </c>
      <c r="H228" t="s">
        <v>661</v>
      </c>
      <c r="I228" t="s">
        <v>660</v>
      </c>
      <c r="K228" t="s">
        <v>726</v>
      </c>
      <c r="L228">
        <v>0</v>
      </c>
      <c r="M228" t="s">
        <v>727</v>
      </c>
      <c r="N228">
        <v>3000</v>
      </c>
      <c r="O228" t="s">
        <v>728</v>
      </c>
      <c r="P228" s="1">
        <v>40315</v>
      </c>
    </row>
    <row r="229" spans="1:16" x14ac:dyDescent="0.25">
      <c r="A229">
        <v>2141</v>
      </c>
      <c r="B229" t="s">
        <v>722</v>
      </c>
      <c r="D229" t="s">
        <v>723</v>
      </c>
      <c r="E229" t="s">
        <v>724</v>
      </c>
      <c r="F229" t="s">
        <v>725</v>
      </c>
      <c r="H229" t="s">
        <v>661</v>
      </c>
      <c r="I229" t="s">
        <v>660</v>
      </c>
      <c r="K229" t="s">
        <v>726</v>
      </c>
      <c r="L229">
        <v>0</v>
      </c>
      <c r="M229" t="s">
        <v>729</v>
      </c>
      <c r="N229">
        <v>2500</v>
      </c>
      <c r="O229" t="s">
        <v>730</v>
      </c>
      <c r="P229" s="1">
        <v>40315</v>
      </c>
    </row>
    <row r="230" spans="1:16" x14ac:dyDescent="0.25">
      <c r="A230">
        <v>2321</v>
      </c>
      <c r="B230" t="s">
        <v>731</v>
      </c>
      <c r="D230" t="s">
        <v>732</v>
      </c>
      <c r="H230" t="s">
        <v>733</v>
      </c>
      <c r="K230" t="s">
        <v>734</v>
      </c>
      <c r="L230">
        <v>700</v>
      </c>
      <c r="N230">
        <v>0</v>
      </c>
      <c r="P230" s="1">
        <v>40316</v>
      </c>
    </row>
    <row r="231" spans="1:16" x14ac:dyDescent="0.25">
      <c r="A231">
        <v>2281</v>
      </c>
      <c r="B231" t="s">
        <v>735</v>
      </c>
      <c r="D231" t="s">
        <v>736</v>
      </c>
      <c r="E231" t="s">
        <v>737</v>
      </c>
      <c r="K231" t="s">
        <v>738</v>
      </c>
      <c r="L231">
        <v>160</v>
      </c>
      <c r="N231">
        <v>0</v>
      </c>
      <c r="P231" s="1">
        <v>40316</v>
      </c>
    </row>
    <row r="232" spans="1:16" x14ac:dyDescent="0.25">
      <c r="A232">
        <v>2341</v>
      </c>
      <c r="B232" t="s">
        <v>739</v>
      </c>
      <c r="D232" t="s">
        <v>740</v>
      </c>
      <c r="H232" t="s">
        <v>741</v>
      </c>
      <c r="K232" t="s">
        <v>742</v>
      </c>
      <c r="L232">
        <v>150</v>
      </c>
      <c r="N232">
        <v>0</v>
      </c>
      <c r="P232" s="1">
        <v>40316</v>
      </c>
    </row>
    <row r="233" spans="1:16" x14ac:dyDescent="0.25">
      <c r="A233">
        <v>2341</v>
      </c>
      <c r="B233" t="s">
        <v>739</v>
      </c>
      <c r="D233" t="s">
        <v>740</v>
      </c>
      <c r="H233" t="s">
        <v>741</v>
      </c>
      <c r="K233" t="s">
        <v>742</v>
      </c>
      <c r="L233">
        <v>400</v>
      </c>
      <c r="N233">
        <v>0</v>
      </c>
      <c r="P233" s="1">
        <v>40316</v>
      </c>
    </row>
    <row r="234" spans="1:16" x14ac:dyDescent="0.25">
      <c r="A234">
        <v>2341</v>
      </c>
      <c r="B234" t="s">
        <v>739</v>
      </c>
      <c r="D234" t="s">
        <v>740</v>
      </c>
      <c r="H234" t="s">
        <v>741</v>
      </c>
      <c r="K234" t="s">
        <v>742</v>
      </c>
      <c r="L234">
        <v>300</v>
      </c>
      <c r="N234">
        <v>0</v>
      </c>
      <c r="P234" s="1">
        <v>40316</v>
      </c>
    </row>
    <row r="235" spans="1:16" x14ac:dyDescent="0.25">
      <c r="A235">
        <v>2341</v>
      </c>
      <c r="B235" t="s">
        <v>739</v>
      </c>
      <c r="D235" t="s">
        <v>740</v>
      </c>
      <c r="H235" t="s">
        <v>741</v>
      </c>
      <c r="K235" t="s">
        <v>742</v>
      </c>
      <c r="L235">
        <v>1000</v>
      </c>
      <c r="N235">
        <v>0</v>
      </c>
      <c r="P235" s="1">
        <v>40316</v>
      </c>
    </row>
    <row r="236" spans="1:16" x14ac:dyDescent="0.25">
      <c r="A236">
        <v>2301</v>
      </c>
      <c r="B236" t="s">
        <v>743</v>
      </c>
      <c r="C236" t="s">
        <v>744</v>
      </c>
      <c r="D236" t="s">
        <v>745</v>
      </c>
      <c r="E236" t="s">
        <v>746</v>
      </c>
      <c r="G236" t="s">
        <v>747</v>
      </c>
      <c r="H236" t="s">
        <v>748</v>
      </c>
      <c r="K236" t="s">
        <v>749</v>
      </c>
      <c r="L236">
        <v>0</v>
      </c>
      <c r="M236" t="s">
        <v>750</v>
      </c>
      <c r="N236">
        <v>1200</v>
      </c>
      <c r="O236" t="s">
        <v>751</v>
      </c>
      <c r="P236" s="1">
        <v>40316</v>
      </c>
    </row>
    <row r="237" spans="1:16" x14ac:dyDescent="0.25">
      <c r="A237">
        <v>2301</v>
      </c>
      <c r="B237" t="s">
        <v>743</v>
      </c>
      <c r="C237" t="s">
        <v>744</v>
      </c>
      <c r="D237" t="s">
        <v>745</v>
      </c>
      <c r="E237" t="s">
        <v>746</v>
      </c>
      <c r="G237" t="s">
        <v>747</v>
      </c>
      <c r="H237" t="s">
        <v>748</v>
      </c>
      <c r="K237" t="s">
        <v>749</v>
      </c>
      <c r="L237">
        <v>0</v>
      </c>
      <c r="M237" t="s">
        <v>750</v>
      </c>
      <c r="N237">
        <v>1350</v>
      </c>
      <c r="O237" t="s">
        <v>752</v>
      </c>
      <c r="P237" s="1">
        <v>40316</v>
      </c>
    </row>
    <row r="238" spans="1:16" x14ac:dyDescent="0.25">
      <c r="A238">
        <v>2301</v>
      </c>
      <c r="B238" t="s">
        <v>743</v>
      </c>
      <c r="C238" t="s">
        <v>744</v>
      </c>
      <c r="D238" t="s">
        <v>745</v>
      </c>
      <c r="E238" t="s">
        <v>746</v>
      </c>
      <c r="G238" t="s">
        <v>747</v>
      </c>
      <c r="H238" t="s">
        <v>748</v>
      </c>
      <c r="K238" t="s">
        <v>749</v>
      </c>
      <c r="L238">
        <v>0</v>
      </c>
      <c r="M238" t="s">
        <v>753</v>
      </c>
      <c r="N238">
        <v>1200</v>
      </c>
      <c r="O238" t="s">
        <v>751</v>
      </c>
      <c r="P238" s="1">
        <v>40316</v>
      </c>
    </row>
    <row r="239" spans="1:16" x14ac:dyDescent="0.25">
      <c r="A239">
        <v>2301</v>
      </c>
      <c r="B239" t="s">
        <v>743</v>
      </c>
      <c r="C239" t="s">
        <v>744</v>
      </c>
      <c r="D239" t="s">
        <v>745</v>
      </c>
      <c r="E239" t="s">
        <v>746</v>
      </c>
      <c r="G239" t="s">
        <v>747</v>
      </c>
      <c r="H239" t="s">
        <v>748</v>
      </c>
      <c r="K239" t="s">
        <v>749</v>
      </c>
      <c r="L239">
        <v>0</v>
      </c>
      <c r="M239" t="s">
        <v>753</v>
      </c>
      <c r="N239">
        <v>1350</v>
      </c>
      <c r="O239" t="s">
        <v>752</v>
      </c>
      <c r="P239" s="1">
        <v>40316</v>
      </c>
    </row>
    <row r="240" spans="1:16" x14ac:dyDescent="0.25">
      <c r="A240">
        <v>2381</v>
      </c>
      <c r="B240" t="s">
        <v>754</v>
      </c>
      <c r="C240" t="s">
        <v>755</v>
      </c>
      <c r="D240" t="s">
        <v>756</v>
      </c>
      <c r="E240" t="s">
        <v>757</v>
      </c>
      <c r="H240" t="s">
        <v>758</v>
      </c>
      <c r="I240" t="s">
        <v>759</v>
      </c>
      <c r="K240" t="s">
        <v>760</v>
      </c>
      <c r="L240">
        <v>0</v>
      </c>
      <c r="M240" t="s">
        <v>761</v>
      </c>
      <c r="N240">
        <v>900</v>
      </c>
      <c r="O240" t="s">
        <v>762</v>
      </c>
      <c r="P240" s="1">
        <v>40317</v>
      </c>
    </row>
    <row r="241" spans="1:16" x14ac:dyDescent="0.25">
      <c r="A241">
        <v>2381</v>
      </c>
      <c r="B241" t="s">
        <v>754</v>
      </c>
      <c r="C241" t="s">
        <v>755</v>
      </c>
      <c r="D241" t="s">
        <v>756</v>
      </c>
      <c r="E241" t="s">
        <v>757</v>
      </c>
      <c r="H241" t="s">
        <v>758</v>
      </c>
      <c r="I241" t="s">
        <v>759</v>
      </c>
      <c r="K241" t="s">
        <v>760</v>
      </c>
      <c r="L241">
        <v>0</v>
      </c>
      <c r="M241" t="s">
        <v>763</v>
      </c>
      <c r="N241">
        <v>1700</v>
      </c>
      <c r="O241" t="s">
        <v>764</v>
      </c>
      <c r="P241" s="1">
        <v>40317</v>
      </c>
    </row>
    <row r="242" spans="1:16" x14ac:dyDescent="0.25">
      <c r="A242">
        <v>2381</v>
      </c>
      <c r="B242" t="s">
        <v>754</v>
      </c>
      <c r="C242" t="s">
        <v>755</v>
      </c>
      <c r="D242" t="s">
        <v>756</v>
      </c>
      <c r="E242" t="s">
        <v>757</v>
      </c>
      <c r="H242" t="s">
        <v>758</v>
      </c>
      <c r="I242" t="s">
        <v>759</v>
      </c>
      <c r="K242" t="s">
        <v>760</v>
      </c>
      <c r="L242">
        <v>0</v>
      </c>
      <c r="M242" t="s">
        <v>765</v>
      </c>
      <c r="N242">
        <v>900</v>
      </c>
      <c r="O242" t="s">
        <v>766</v>
      </c>
      <c r="P242" s="1">
        <v>40317</v>
      </c>
    </row>
    <row r="243" spans="1:16" x14ac:dyDescent="0.25">
      <c r="A243">
        <v>2401</v>
      </c>
      <c r="B243" t="s">
        <v>767</v>
      </c>
      <c r="C243" t="s">
        <v>768</v>
      </c>
      <c r="D243" t="s">
        <v>769</v>
      </c>
      <c r="E243" t="s">
        <v>770</v>
      </c>
      <c r="H243" t="s">
        <v>759</v>
      </c>
      <c r="I243" t="s">
        <v>771</v>
      </c>
      <c r="K243" t="s">
        <v>772</v>
      </c>
      <c r="L243">
        <v>0</v>
      </c>
      <c r="M243" t="s">
        <v>773</v>
      </c>
      <c r="N243" t="s">
        <v>774</v>
      </c>
      <c r="O243" t="s">
        <v>775</v>
      </c>
      <c r="P243" s="1">
        <v>40317</v>
      </c>
    </row>
    <row r="244" spans="1:16" x14ac:dyDescent="0.25">
      <c r="A244">
        <v>2401</v>
      </c>
      <c r="B244" t="s">
        <v>767</v>
      </c>
      <c r="C244" t="s">
        <v>768</v>
      </c>
      <c r="D244" t="s">
        <v>769</v>
      </c>
      <c r="E244" t="s">
        <v>770</v>
      </c>
      <c r="H244" t="s">
        <v>759</v>
      </c>
      <c r="I244" t="s">
        <v>771</v>
      </c>
      <c r="K244" t="s">
        <v>772</v>
      </c>
      <c r="L244">
        <v>0</v>
      </c>
      <c r="M244" t="s">
        <v>776</v>
      </c>
      <c r="N244">
        <v>600</v>
      </c>
      <c r="O244" t="s">
        <v>775</v>
      </c>
      <c r="P244" s="1">
        <v>40317</v>
      </c>
    </row>
    <row r="245" spans="1:16" x14ac:dyDescent="0.25">
      <c r="A245">
        <v>2401</v>
      </c>
      <c r="B245" t="s">
        <v>767</v>
      </c>
      <c r="C245" t="s">
        <v>768</v>
      </c>
      <c r="D245" t="s">
        <v>769</v>
      </c>
      <c r="E245" t="s">
        <v>770</v>
      </c>
      <c r="H245" t="s">
        <v>759</v>
      </c>
      <c r="I245" t="s">
        <v>771</v>
      </c>
      <c r="K245" t="s">
        <v>772</v>
      </c>
      <c r="L245">
        <v>0</v>
      </c>
      <c r="M245" t="s">
        <v>777</v>
      </c>
      <c r="N245">
        <v>600</v>
      </c>
      <c r="O245" t="s">
        <v>764</v>
      </c>
      <c r="P245" s="1">
        <v>40317</v>
      </c>
    </row>
    <row r="246" spans="1:16" x14ac:dyDescent="0.25">
      <c r="A246">
        <v>2401</v>
      </c>
      <c r="B246" t="s">
        <v>767</v>
      </c>
      <c r="C246" t="s">
        <v>768</v>
      </c>
      <c r="D246" t="s">
        <v>769</v>
      </c>
      <c r="E246" t="s">
        <v>770</v>
      </c>
      <c r="H246" t="s">
        <v>759</v>
      </c>
      <c r="I246" t="s">
        <v>771</v>
      </c>
      <c r="K246" t="s">
        <v>772</v>
      </c>
      <c r="L246">
        <v>0</v>
      </c>
      <c r="M246" t="s">
        <v>778</v>
      </c>
      <c r="N246">
        <v>900</v>
      </c>
      <c r="O246" t="s">
        <v>775</v>
      </c>
      <c r="P246" s="1">
        <v>40317</v>
      </c>
    </row>
    <row r="247" spans="1:16" x14ac:dyDescent="0.25">
      <c r="A247">
        <v>2401</v>
      </c>
      <c r="B247" t="s">
        <v>767</v>
      </c>
      <c r="C247" t="s">
        <v>768</v>
      </c>
      <c r="D247" t="s">
        <v>769</v>
      </c>
      <c r="E247" t="s">
        <v>770</v>
      </c>
      <c r="H247" t="s">
        <v>759</v>
      </c>
      <c r="I247" t="s">
        <v>771</v>
      </c>
      <c r="K247" t="s">
        <v>772</v>
      </c>
      <c r="L247">
        <v>0</v>
      </c>
      <c r="M247" t="s">
        <v>779</v>
      </c>
      <c r="N247">
        <v>1200</v>
      </c>
      <c r="O247" t="s">
        <v>780</v>
      </c>
      <c r="P247" s="1">
        <v>40317</v>
      </c>
    </row>
    <row r="248" spans="1:16" x14ac:dyDescent="0.25">
      <c r="A248">
        <v>2361</v>
      </c>
      <c r="B248" t="s">
        <v>781</v>
      </c>
      <c r="C248" t="s">
        <v>782</v>
      </c>
      <c r="D248" t="s">
        <v>756</v>
      </c>
      <c r="E248" t="s">
        <v>770</v>
      </c>
      <c r="F248" t="s">
        <v>769</v>
      </c>
      <c r="H248" t="s">
        <v>783</v>
      </c>
      <c r="I248" t="s">
        <v>759</v>
      </c>
      <c r="J248" t="s">
        <v>771</v>
      </c>
      <c r="K248" t="s">
        <v>784</v>
      </c>
      <c r="L248">
        <v>0</v>
      </c>
      <c r="M248" t="s">
        <v>785</v>
      </c>
      <c r="N248">
        <v>500</v>
      </c>
      <c r="O248" t="s">
        <v>764</v>
      </c>
      <c r="P248" s="1">
        <v>40317</v>
      </c>
    </row>
    <row r="249" spans="1:16" x14ac:dyDescent="0.25">
      <c r="A249">
        <v>2361</v>
      </c>
      <c r="B249" t="s">
        <v>781</v>
      </c>
      <c r="C249" t="s">
        <v>782</v>
      </c>
      <c r="D249" t="s">
        <v>756</v>
      </c>
      <c r="E249" t="s">
        <v>770</v>
      </c>
      <c r="F249" t="s">
        <v>769</v>
      </c>
      <c r="H249" t="s">
        <v>783</v>
      </c>
      <c r="I249" t="s">
        <v>759</v>
      </c>
      <c r="J249" t="s">
        <v>771</v>
      </c>
      <c r="K249" t="s">
        <v>784</v>
      </c>
      <c r="L249">
        <v>0</v>
      </c>
      <c r="M249" t="s">
        <v>786</v>
      </c>
      <c r="N249">
        <v>800</v>
      </c>
      <c r="O249" t="s">
        <v>787</v>
      </c>
      <c r="P249" s="1">
        <v>40317</v>
      </c>
    </row>
    <row r="250" spans="1:16" x14ac:dyDescent="0.25">
      <c r="A250">
        <v>2361</v>
      </c>
      <c r="B250" t="s">
        <v>781</v>
      </c>
      <c r="C250" t="s">
        <v>782</v>
      </c>
      <c r="D250" t="s">
        <v>756</v>
      </c>
      <c r="E250" t="s">
        <v>770</v>
      </c>
      <c r="F250" t="s">
        <v>769</v>
      </c>
      <c r="H250" t="s">
        <v>783</v>
      </c>
      <c r="I250" t="s">
        <v>759</v>
      </c>
      <c r="J250" t="s">
        <v>771</v>
      </c>
      <c r="K250" t="s">
        <v>784</v>
      </c>
      <c r="L250">
        <v>0</v>
      </c>
      <c r="M250" t="s">
        <v>788</v>
      </c>
      <c r="N250">
        <v>700</v>
      </c>
      <c r="O250" t="s">
        <v>789</v>
      </c>
      <c r="P250" s="1">
        <v>40317</v>
      </c>
    </row>
    <row r="251" spans="1:16" x14ac:dyDescent="0.25">
      <c r="A251">
        <v>2481</v>
      </c>
      <c r="B251" t="s">
        <v>790</v>
      </c>
      <c r="C251" t="s">
        <v>782</v>
      </c>
      <c r="D251" t="s">
        <v>769</v>
      </c>
      <c r="E251" t="s">
        <v>770</v>
      </c>
      <c r="H251" t="s">
        <v>759</v>
      </c>
      <c r="I251" t="s">
        <v>771</v>
      </c>
      <c r="K251" t="s">
        <v>791</v>
      </c>
      <c r="L251">
        <v>0</v>
      </c>
      <c r="M251" t="s">
        <v>792</v>
      </c>
      <c r="N251">
        <v>300</v>
      </c>
      <c r="O251" t="s">
        <v>764</v>
      </c>
      <c r="P251" s="1">
        <v>40318</v>
      </c>
    </row>
    <row r="252" spans="1:16" x14ac:dyDescent="0.25">
      <c r="A252">
        <v>2481</v>
      </c>
      <c r="B252" t="s">
        <v>790</v>
      </c>
      <c r="C252" t="s">
        <v>782</v>
      </c>
      <c r="D252" t="s">
        <v>769</v>
      </c>
      <c r="E252" t="s">
        <v>770</v>
      </c>
      <c r="H252" t="s">
        <v>759</v>
      </c>
      <c r="I252" t="s">
        <v>771</v>
      </c>
      <c r="K252" t="s">
        <v>791</v>
      </c>
      <c r="L252">
        <v>0</v>
      </c>
      <c r="M252" t="s">
        <v>793</v>
      </c>
      <c r="N252">
        <v>300</v>
      </c>
      <c r="O252" t="s">
        <v>775</v>
      </c>
      <c r="P252" s="1">
        <v>40318</v>
      </c>
    </row>
    <row r="253" spans="1:16" x14ac:dyDescent="0.25">
      <c r="A253">
        <v>2461</v>
      </c>
      <c r="B253" t="s">
        <v>794</v>
      </c>
      <c r="C253" t="s">
        <v>795</v>
      </c>
      <c r="D253" t="s">
        <v>756</v>
      </c>
      <c r="E253" t="s">
        <v>796</v>
      </c>
      <c r="F253" t="s">
        <v>797</v>
      </c>
      <c r="H253" t="s">
        <v>759</v>
      </c>
      <c r="I253" t="s">
        <v>798</v>
      </c>
      <c r="K253" t="s">
        <v>799</v>
      </c>
      <c r="L253">
        <v>0</v>
      </c>
      <c r="M253" t="s">
        <v>800</v>
      </c>
      <c r="N253">
        <v>700</v>
      </c>
      <c r="O253" t="s">
        <v>764</v>
      </c>
      <c r="P253" s="1">
        <v>40318</v>
      </c>
    </row>
    <row r="254" spans="1:16" x14ac:dyDescent="0.25">
      <c r="A254">
        <v>2461</v>
      </c>
      <c r="B254" t="s">
        <v>794</v>
      </c>
      <c r="C254" t="s">
        <v>795</v>
      </c>
      <c r="D254" t="s">
        <v>756</v>
      </c>
      <c r="E254" t="s">
        <v>796</v>
      </c>
      <c r="F254" t="s">
        <v>797</v>
      </c>
      <c r="H254" t="s">
        <v>759</v>
      </c>
      <c r="I254" t="s">
        <v>798</v>
      </c>
      <c r="K254" t="s">
        <v>799</v>
      </c>
      <c r="L254">
        <v>0</v>
      </c>
      <c r="M254" t="s">
        <v>800</v>
      </c>
      <c r="N254">
        <v>600</v>
      </c>
      <c r="O254" t="s">
        <v>801</v>
      </c>
      <c r="P254" s="1">
        <v>40318</v>
      </c>
    </row>
    <row r="255" spans="1:16" x14ac:dyDescent="0.25">
      <c r="A255">
        <v>2441</v>
      </c>
      <c r="B255" t="s">
        <v>802</v>
      </c>
      <c r="C255" t="s">
        <v>768</v>
      </c>
      <c r="D255" t="s">
        <v>756</v>
      </c>
      <c r="E255" t="s">
        <v>796</v>
      </c>
      <c r="H255" t="s">
        <v>759</v>
      </c>
      <c r="K255" t="s">
        <v>803</v>
      </c>
      <c r="L255">
        <v>0</v>
      </c>
      <c r="M255" t="s">
        <v>804</v>
      </c>
      <c r="N255">
        <v>750</v>
      </c>
      <c r="O255" t="s">
        <v>775</v>
      </c>
      <c r="P255" s="1">
        <v>40318</v>
      </c>
    </row>
    <row r="256" spans="1:16" x14ac:dyDescent="0.25">
      <c r="A256">
        <v>2441</v>
      </c>
      <c r="B256" t="s">
        <v>802</v>
      </c>
      <c r="C256" t="s">
        <v>768</v>
      </c>
      <c r="D256" t="s">
        <v>756</v>
      </c>
      <c r="E256" t="s">
        <v>796</v>
      </c>
      <c r="H256" t="s">
        <v>759</v>
      </c>
      <c r="K256" t="s">
        <v>803</v>
      </c>
      <c r="L256">
        <v>0</v>
      </c>
      <c r="M256" t="s">
        <v>805</v>
      </c>
      <c r="N256">
        <v>750</v>
      </c>
      <c r="O256" t="s">
        <v>248</v>
      </c>
      <c r="P256" s="1">
        <v>40318</v>
      </c>
    </row>
    <row r="257" spans="1:16" x14ac:dyDescent="0.25">
      <c r="A257">
        <v>2421</v>
      </c>
      <c r="B257" t="s">
        <v>806</v>
      </c>
      <c r="C257" t="s">
        <v>768</v>
      </c>
      <c r="D257" t="s">
        <v>756</v>
      </c>
      <c r="E257" t="s">
        <v>796</v>
      </c>
      <c r="F257" t="s">
        <v>797</v>
      </c>
      <c r="H257" t="s">
        <v>807</v>
      </c>
      <c r="I257" t="s">
        <v>759</v>
      </c>
      <c r="K257" t="s">
        <v>808</v>
      </c>
      <c r="L257">
        <v>0</v>
      </c>
      <c r="M257" t="s">
        <v>809</v>
      </c>
      <c r="N257">
        <v>750</v>
      </c>
      <c r="O257" t="s">
        <v>764</v>
      </c>
      <c r="P257" s="1">
        <v>40318</v>
      </c>
    </row>
    <row r="258" spans="1:16" x14ac:dyDescent="0.25">
      <c r="A258">
        <v>2521</v>
      </c>
      <c r="B258" t="s">
        <v>810</v>
      </c>
      <c r="D258" t="s">
        <v>811</v>
      </c>
      <c r="E258" t="s">
        <v>812</v>
      </c>
      <c r="H258" t="s">
        <v>813</v>
      </c>
      <c r="I258" t="s">
        <v>814</v>
      </c>
      <c r="J258" t="s">
        <v>815</v>
      </c>
      <c r="K258" t="s">
        <v>816</v>
      </c>
      <c r="L258">
        <v>600</v>
      </c>
      <c r="N258">
        <v>0</v>
      </c>
      <c r="P258" s="1">
        <v>40319</v>
      </c>
    </row>
    <row r="259" spans="1:16" x14ac:dyDescent="0.25">
      <c r="A259">
        <v>2521</v>
      </c>
      <c r="B259" t="s">
        <v>810</v>
      </c>
      <c r="D259" t="s">
        <v>811</v>
      </c>
      <c r="E259" t="s">
        <v>812</v>
      </c>
      <c r="H259" t="s">
        <v>813</v>
      </c>
      <c r="I259" t="s">
        <v>814</v>
      </c>
      <c r="J259" t="s">
        <v>815</v>
      </c>
      <c r="K259" t="s">
        <v>816</v>
      </c>
      <c r="L259">
        <v>1000</v>
      </c>
      <c r="N259">
        <v>0</v>
      </c>
      <c r="P259" s="1">
        <v>40319</v>
      </c>
    </row>
    <row r="260" spans="1:16" x14ac:dyDescent="0.25">
      <c r="A260">
        <v>2541</v>
      </c>
      <c r="B260" t="s">
        <v>817</v>
      </c>
      <c r="C260" t="s">
        <v>818</v>
      </c>
      <c r="D260" t="s">
        <v>819</v>
      </c>
      <c r="E260" t="s">
        <v>820</v>
      </c>
      <c r="G260" t="s">
        <v>821</v>
      </c>
      <c r="H260" t="s">
        <v>822</v>
      </c>
      <c r="I260" t="s">
        <v>823</v>
      </c>
      <c r="K260" t="s">
        <v>824</v>
      </c>
      <c r="L260">
        <v>0</v>
      </c>
      <c r="M260" t="s">
        <v>825</v>
      </c>
      <c r="N260">
        <v>2500</v>
      </c>
      <c r="O260" t="s">
        <v>826</v>
      </c>
      <c r="P260" s="1">
        <v>40319</v>
      </c>
    </row>
    <row r="261" spans="1:16" x14ac:dyDescent="0.25">
      <c r="A261">
        <v>2501</v>
      </c>
      <c r="B261" t="s">
        <v>827</v>
      </c>
      <c r="C261" t="s">
        <v>768</v>
      </c>
      <c r="D261" t="s">
        <v>756</v>
      </c>
      <c r="E261" t="s">
        <v>796</v>
      </c>
      <c r="F261" t="s">
        <v>797</v>
      </c>
      <c r="H261" t="s">
        <v>759</v>
      </c>
      <c r="K261" t="s">
        <v>828</v>
      </c>
      <c r="L261">
        <v>0</v>
      </c>
      <c r="M261" t="s">
        <v>829</v>
      </c>
      <c r="N261">
        <v>1000</v>
      </c>
      <c r="O261" t="s">
        <v>764</v>
      </c>
      <c r="P261" s="1">
        <v>40319</v>
      </c>
    </row>
    <row r="262" spans="1:16" x14ac:dyDescent="0.25">
      <c r="A262">
        <v>2601</v>
      </c>
      <c r="B262" t="s">
        <v>830</v>
      </c>
      <c r="D262" t="s">
        <v>831</v>
      </c>
      <c r="E262" t="s">
        <v>832</v>
      </c>
      <c r="K262" t="s">
        <v>833</v>
      </c>
      <c r="L262">
        <v>300</v>
      </c>
      <c r="N262">
        <v>0</v>
      </c>
      <c r="P262" s="1">
        <v>40322</v>
      </c>
    </row>
    <row r="263" spans="1:16" x14ac:dyDescent="0.25">
      <c r="A263">
        <v>2561</v>
      </c>
      <c r="B263" t="s">
        <v>834</v>
      </c>
      <c r="D263" t="s">
        <v>835</v>
      </c>
      <c r="H263" t="s">
        <v>836</v>
      </c>
      <c r="K263" t="s">
        <v>837</v>
      </c>
      <c r="L263">
        <v>0</v>
      </c>
      <c r="M263" t="s">
        <v>838</v>
      </c>
      <c r="N263">
        <v>500</v>
      </c>
      <c r="O263" t="s">
        <v>839</v>
      </c>
      <c r="P263" s="1">
        <v>40322</v>
      </c>
    </row>
    <row r="264" spans="1:16" x14ac:dyDescent="0.25">
      <c r="A264">
        <v>2641</v>
      </c>
      <c r="B264" t="s">
        <v>840</v>
      </c>
      <c r="D264" t="s">
        <v>841</v>
      </c>
      <c r="K264" t="s">
        <v>842</v>
      </c>
      <c r="L264">
        <v>100</v>
      </c>
      <c r="N264">
        <v>0</v>
      </c>
      <c r="P264" s="1">
        <v>40322</v>
      </c>
    </row>
    <row r="265" spans="1:16" x14ac:dyDescent="0.25">
      <c r="A265">
        <v>2661</v>
      </c>
      <c r="B265" t="s">
        <v>843</v>
      </c>
      <c r="D265" t="s">
        <v>844</v>
      </c>
      <c r="H265" t="s">
        <v>845</v>
      </c>
      <c r="K265" t="s">
        <v>846</v>
      </c>
      <c r="L265">
        <v>300</v>
      </c>
      <c r="N265">
        <v>0</v>
      </c>
      <c r="P265" s="1">
        <v>40322</v>
      </c>
    </row>
    <row r="266" spans="1:16" ht="60" x14ac:dyDescent="0.25">
      <c r="A266">
        <v>2581</v>
      </c>
      <c r="B266" t="s">
        <v>847</v>
      </c>
      <c r="D266" t="s">
        <v>848</v>
      </c>
      <c r="K266" s="2" t="s">
        <v>849</v>
      </c>
      <c r="L266">
        <v>650</v>
      </c>
      <c r="N266">
        <v>0</v>
      </c>
      <c r="P266" s="1">
        <v>40322</v>
      </c>
    </row>
    <row r="267" spans="1:16" x14ac:dyDescent="0.25">
      <c r="A267">
        <v>2621</v>
      </c>
      <c r="B267" t="s">
        <v>850</v>
      </c>
      <c r="D267" t="s">
        <v>851</v>
      </c>
      <c r="E267" t="s">
        <v>852</v>
      </c>
      <c r="G267" t="s">
        <v>853</v>
      </c>
      <c r="H267" t="s">
        <v>854</v>
      </c>
      <c r="I267" t="s">
        <v>855</v>
      </c>
      <c r="K267" t="s">
        <v>856</v>
      </c>
      <c r="L267">
        <v>300</v>
      </c>
      <c r="N267">
        <v>0</v>
      </c>
      <c r="P267" s="1">
        <v>40322</v>
      </c>
    </row>
    <row r="268" spans="1:16" x14ac:dyDescent="0.25">
      <c r="A268">
        <v>2681</v>
      </c>
      <c r="B268" t="s">
        <v>857</v>
      </c>
      <c r="C268" t="s">
        <v>858</v>
      </c>
      <c r="D268" t="s">
        <v>859</v>
      </c>
      <c r="E268" t="s">
        <v>860</v>
      </c>
      <c r="G268" t="s">
        <v>859</v>
      </c>
      <c r="H268" t="s">
        <v>861</v>
      </c>
      <c r="I268" t="s">
        <v>862</v>
      </c>
      <c r="K268" t="s">
        <v>863</v>
      </c>
      <c r="L268">
        <v>0</v>
      </c>
      <c r="M268" t="s">
        <v>864</v>
      </c>
      <c r="N268">
        <v>900</v>
      </c>
      <c r="O268" t="s">
        <v>865</v>
      </c>
      <c r="P268" s="1">
        <v>40323</v>
      </c>
    </row>
    <row r="269" spans="1:16" x14ac:dyDescent="0.25">
      <c r="A269">
        <v>2681</v>
      </c>
      <c r="B269" t="s">
        <v>857</v>
      </c>
      <c r="C269" t="s">
        <v>858</v>
      </c>
      <c r="D269" t="s">
        <v>859</v>
      </c>
      <c r="E269" t="s">
        <v>860</v>
      </c>
      <c r="G269" t="s">
        <v>859</v>
      </c>
      <c r="H269" t="s">
        <v>861</v>
      </c>
      <c r="I269" t="s">
        <v>862</v>
      </c>
      <c r="K269" t="s">
        <v>863</v>
      </c>
      <c r="L269">
        <v>0</v>
      </c>
      <c r="M269" t="s">
        <v>866</v>
      </c>
      <c r="N269">
        <v>7500</v>
      </c>
      <c r="O269" t="s">
        <v>867</v>
      </c>
      <c r="P269" s="1">
        <v>40323</v>
      </c>
    </row>
    <row r="270" spans="1:16" x14ac:dyDescent="0.25">
      <c r="A270">
        <v>2681</v>
      </c>
      <c r="B270" t="s">
        <v>857</v>
      </c>
      <c r="C270" t="s">
        <v>858</v>
      </c>
      <c r="D270" t="s">
        <v>859</v>
      </c>
      <c r="E270" t="s">
        <v>860</v>
      </c>
      <c r="G270" t="s">
        <v>859</v>
      </c>
      <c r="H270" t="s">
        <v>861</v>
      </c>
      <c r="I270" t="s">
        <v>862</v>
      </c>
      <c r="K270" t="s">
        <v>863</v>
      </c>
      <c r="L270">
        <v>0</v>
      </c>
      <c r="M270" t="s">
        <v>866</v>
      </c>
      <c r="N270">
        <v>2500</v>
      </c>
      <c r="O270" t="s">
        <v>868</v>
      </c>
      <c r="P270" s="1">
        <v>40323</v>
      </c>
    </row>
    <row r="271" spans="1:16" x14ac:dyDescent="0.25">
      <c r="A271">
        <v>2721</v>
      </c>
      <c r="B271" t="s">
        <v>869</v>
      </c>
      <c r="D271" t="s">
        <v>870</v>
      </c>
      <c r="E271" t="s">
        <v>871</v>
      </c>
      <c r="H271" t="s">
        <v>872</v>
      </c>
      <c r="K271" t="s">
        <v>873</v>
      </c>
      <c r="L271">
        <v>1000</v>
      </c>
      <c r="N271">
        <v>0</v>
      </c>
      <c r="P271" s="1">
        <v>40323</v>
      </c>
    </row>
    <row r="272" spans="1:16" x14ac:dyDescent="0.25">
      <c r="A272">
        <v>2701</v>
      </c>
      <c r="B272" t="s">
        <v>874</v>
      </c>
      <c r="D272" t="s">
        <v>875</v>
      </c>
      <c r="E272" t="s">
        <v>876</v>
      </c>
      <c r="H272" t="s">
        <v>877</v>
      </c>
      <c r="K272" t="s">
        <v>878</v>
      </c>
      <c r="L272">
        <v>1000</v>
      </c>
      <c r="N272">
        <v>0</v>
      </c>
      <c r="P272" s="1">
        <v>40323</v>
      </c>
    </row>
    <row r="273" spans="1:16" x14ac:dyDescent="0.25">
      <c r="A273">
        <v>2741</v>
      </c>
      <c r="B273" t="s">
        <v>879</v>
      </c>
      <c r="C273" t="s">
        <v>880</v>
      </c>
      <c r="D273" t="s">
        <v>881</v>
      </c>
      <c r="E273" t="s">
        <v>882</v>
      </c>
      <c r="H273" t="s">
        <v>883</v>
      </c>
      <c r="K273" t="s">
        <v>884</v>
      </c>
      <c r="L273">
        <v>0</v>
      </c>
      <c r="M273" t="s">
        <v>885</v>
      </c>
      <c r="N273">
        <v>2300</v>
      </c>
      <c r="O273" t="s">
        <v>886</v>
      </c>
      <c r="P273" s="1">
        <v>40323</v>
      </c>
    </row>
    <row r="274" spans="1:16" x14ac:dyDescent="0.25">
      <c r="A274">
        <v>2741</v>
      </c>
      <c r="B274" t="s">
        <v>879</v>
      </c>
      <c r="C274" t="s">
        <v>880</v>
      </c>
      <c r="D274" t="s">
        <v>881</v>
      </c>
      <c r="E274" t="s">
        <v>882</v>
      </c>
      <c r="H274" t="s">
        <v>883</v>
      </c>
      <c r="K274" t="s">
        <v>884</v>
      </c>
      <c r="L274">
        <v>0</v>
      </c>
      <c r="M274" t="s">
        <v>887</v>
      </c>
      <c r="N274">
        <v>2300</v>
      </c>
      <c r="O274" t="s">
        <v>886</v>
      </c>
      <c r="P274" s="1">
        <v>40323</v>
      </c>
    </row>
    <row r="275" spans="1:16" x14ac:dyDescent="0.25">
      <c r="A275">
        <v>2741</v>
      </c>
      <c r="B275" t="s">
        <v>879</v>
      </c>
      <c r="C275" t="s">
        <v>880</v>
      </c>
      <c r="D275" t="s">
        <v>881</v>
      </c>
      <c r="E275" t="s">
        <v>882</v>
      </c>
      <c r="H275" t="s">
        <v>883</v>
      </c>
      <c r="K275" t="s">
        <v>884</v>
      </c>
      <c r="L275">
        <v>0</v>
      </c>
      <c r="M275" t="s">
        <v>888</v>
      </c>
      <c r="N275">
        <v>2300</v>
      </c>
      <c r="O275" t="s">
        <v>886</v>
      </c>
      <c r="P275" s="1">
        <v>40323</v>
      </c>
    </row>
    <row r="276" spans="1:16" x14ac:dyDescent="0.25">
      <c r="A276">
        <v>2741</v>
      </c>
      <c r="B276" t="s">
        <v>879</v>
      </c>
      <c r="C276" t="s">
        <v>880</v>
      </c>
      <c r="D276" t="s">
        <v>881</v>
      </c>
      <c r="E276" t="s">
        <v>882</v>
      </c>
      <c r="H276" t="s">
        <v>883</v>
      </c>
      <c r="K276" t="s">
        <v>884</v>
      </c>
      <c r="L276">
        <v>0</v>
      </c>
      <c r="M276" t="s">
        <v>889</v>
      </c>
      <c r="N276">
        <v>2300</v>
      </c>
      <c r="O276" t="s">
        <v>886</v>
      </c>
      <c r="P276" s="1">
        <v>40323</v>
      </c>
    </row>
    <row r="277" spans="1:16" x14ac:dyDescent="0.25">
      <c r="A277">
        <v>2781</v>
      </c>
      <c r="B277" t="s">
        <v>890</v>
      </c>
      <c r="D277" t="s">
        <v>891</v>
      </c>
      <c r="E277" t="s">
        <v>892</v>
      </c>
      <c r="H277" t="s">
        <v>893</v>
      </c>
      <c r="I277" t="s">
        <v>894</v>
      </c>
      <c r="J277" t="s">
        <v>895</v>
      </c>
      <c r="K277" t="s">
        <v>896</v>
      </c>
      <c r="L277">
        <v>500</v>
      </c>
      <c r="N277">
        <v>0</v>
      </c>
      <c r="P277" s="1">
        <v>40324</v>
      </c>
    </row>
    <row r="278" spans="1:16" x14ac:dyDescent="0.25">
      <c r="A278">
        <v>2781</v>
      </c>
      <c r="B278" t="s">
        <v>890</v>
      </c>
      <c r="D278" t="s">
        <v>891</v>
      </c>
      <c r="E278" t="s">
        <v>892</v>
      </c>
      <c r="H278" t="s">
        <v>893</v>
      </c>
      <c r="I278" t="s">
        <v>894</v>
      </c>
      <c r="J278" t="s">
        <v>895</v>
      </c>
      <c r="K278" t="s">
        <v>896</v>
      </c>
      <c r="L278">
        <v>1200</v>
      </c>
      <c r="N278">
        <v>0</v>
      </c>
      <c r="P278" s="1">
        <v>40324</v>
      </c>
    </row>
    <row r="279" spans="1:16" x14ac:dyDescent="0.25">
      <c r="A279">
        <v>2761</v>
      </c>
      <c r="B279" t="s">
        <v>897</v>
      </c>
      <c r="D279" t="s">
        <v>898</v>
      </c>
      <c r="E279" t="s">
        <v>899</v>
      </c>
      <c r="F279" t="s">
        <v>900</v>
      </c>
      <c r="K279" t="s">
        <v>901</v>
      </c>
      <c r="L279">
        <v>350</v>
      </c>
      <c r="N279">
        <v>0</v>
      </c>
      <c r="P279" s="1">
        <v>40324</v>
      </c>
    </row>
    <row r="280" spans="1:16" x14ac:dyDescent="0.25">
      <c r="A280">
        <v>2761</v>
      </c>
      <c r="B280" t="s">
        <v>897</v>
      </c>
      <c r="D280" t="s">
        <v>898</v>
      </c>
      <c r="E280" t="s">
        <v>899</v>
      </c>
      <c r="F280" t="s">
        <v>900</v>
      </c>
      <c r="K280" t="s">
        <v>901</v>
      </c>
      <c r="L280">
        <v>150</v>
      </c>
      <c r="N280">
        <v>0</v>
      </c>
      <c r="P280" s="1">
        <v>40324</v>
      </c>
    </row>
    <row r="281" spans="1:16" x14ac:dyDescent="0.25">
      <c r="A281">
        <v>2801</v>
      </c>
      <c r="B281" t="s">
        <v>902</v>
      </c>
      <c r="D281" t="s">
        <v>903</v>
      </c>
      <c r="H281" t="s">
        <v>904</v>
      </c>
      <c r="K281" t="s">
        <v>905</v>
      </c>
      <c r="L281">
        <v>0</v>
      </c>
      <c r="M281" t="s">
        <v>906</v>
      </c>
      <c r="N281">
        <v>300</v>
      </c>
      <c r="O281" t="s">
        <v>907</v>
      </c>
      <c r="P281" s="1">
        <v>40325</v>
      </c>
    </row>
    <row r="282" spans="1:16" x14ac:dyDescent="0.25">
      <c r="A282">
        <v>2821</v>
      </c>
      <c r="B282" t="s">
        <v>908</v>
      </c>
      <c r="D282" t="s">
        <v>909</v>
      </c>
      <c r="E282" t="s">
        <v>910</v>
      </c>
      <c r="H282" t="s">
        <v>911</v>
      </c>
      <c r="K282" t="s">
        <v>912</v>
      </c>
      <c r="L282">
        <v>350</v>
      </c>
      <c r="N282">
        <v>0</v>
      </c>
      <c r="P282" s="1">
        <v>40325</v>
      </c>
    </row>
    <row r="283" spans="1:16" x14ac:dyDescent="0.25">
      <c r="A283">
        <v>2821</v>
      </c>
      <c r="B283" t="s">
        <v>908</v>
      </c>
      <c r="D283" t="s">
        <v>909</v>
      </c>
      <c r="E283" t="s">
        <v>910</v>
      </c>
      <c r="H283" t="s">
        <v>911</v>
      </c>
      <c r="K283" t="s">
        <v>912</v>
      </c>
      <c r="L283">
        <v>900</v>
      </c>
      <c r="N283">
        <v>0</v>
      </c>
      <c r="P283" s="1">
        <v>40325</v>
      </c>
    </row>
    <row r="284" spans="1:16" x14ac:dyDescent="0.25">
      <c r="A284">
        <v>2841</v>
      </c>
      <c r="B284" t="s">
        <v>913</v>
      </c>
      <c r="D284" t="s">
        <v>80</v>
      </c>
      <c r="E284" t="s">
        <v>914</v>
      </c>
      <c r="G284" t="s">
        <v>79</v>
      </c>
      <c r="K284" t="s">
        <v>915</v>
      </c>
      <c r="L284">
        <v>60</v>
      </c>
      <c r="N284">
        <v>0</v>
      </c>
      <c r="P284" s="1">
        <v>40325</v>
      </c>
    </row>
    <row r="285" spans="1:16" x14ac:dyDescent="0.25">
      <c r="A285">
        <v>2881</v>
      </c>
      <c r="B285" t="s">
        <v>916</v>
      </c>
      <c r="D285" t="s">
        <v>917</v>
      </c>
      <c r="K285" t="s">
        <v>918</v>
      </c>
      <c r="L285">
        <v>500</v>
      </c>
      <c r="N285">
        <v>0</v>
      </c>
      <c r="P285" s="1">
        <v>40329</v>
      </c>
    </row>
    <row r="286" spans="1:16" x14ac:dyDescent="0.25">
      <c r="A286">
        <v>2861</v>
      </c>
      <c r="B286" t="s">
        <v>919</v>
      </c>
      <c r="D286" t="s">
        <v>920</v>
      </c>
      <c r="E286" t="s">
        <v>921</v>
      </c>
      <c r="H286" t="s">
        <v>922</v>
      </c>
      <c r="K286" t="s">
        <v>923</v>
      </c>
      <c r="L286">
        <v>250</v>
      </c>
      <c r="N286">
        <v>0</v>
      </c>
      <c r="P286" s="1">
        <v>40329</v>
      </c>
    </row>
    <row r="287" spans="1:16" x14ac:dyDescent="0.25">
      <c r="A287">
        <v>2861</v>
      </c>
      <c r="B287" t="s">
        <v>919</v>
      </c>
      <c r="D287" t="s">
        <v>920</v>
      </c>
      <c r="E287" t="s">
        <v>921</v>
      </c>
      <c r="H287" t="s">
        <v>922</v>
      </c>
      <c r="K287" t="s">
        <v>923</v>
      </c>
      <c r="L287">
        <v>15</v>
      </c>
      <c r="N287">
        <v>0</v>
      </c>
      <c r="P287" s="1">
        <v>40329</v>
      </c>
    </row>
    <row r="288" spans="1:16" x14ac:dyDescent="0.25">
      <c r="A288">
        <v>2861</v>
      </c>
      <c r="B288" t="s">
        <v>919</v>
      </c>
      <c r="D288" t="s">
        <v>920</v>
      </c>
      <c r="E288" t="s">
        <v>921</v>
      </c>
      <c r="H288" t="s">
        <v>922</v>
      </c>
      <c r="K288" t="s">
        <v>923</v>
      </c>
      <c r="L288">
        <v>50</v>
      </c>
      <c r="N288">
        <v>0</v>
      </c>
      <c r="P288" s="1">
        <v>40329</v>
      </c>
    </row>
    <row r="289" spans="1:16" x14ac:dyDescent="0.25">
      <c r="A289">
        <v>2861</v>
      </c>
      <c r="B289" t="s">
        <v>919</v>
      </c>
      <c r="D289" t="s">
        <v>920</v>
      </c>
      <c r="E289" t="s">
        <v>921</v>
      </c>
      <c r="H289" t="s">
        <v>922</v>
      </c>
      <c r="K289" t="s">
        <v>923</v>
      </c>
      <c r="L289">
        <v>5</v>
      </c>
      <c r="N289">
        <v>0</v>
      </c>
      <c r="P289" s="1">
        <v>40329</v>
      </c>
    </row>
    <row r="290" spans="1:16" x14ac:dyDescent="0.25">
      <c r="A290">
        <v>2861</v>
      </c>
      <c r="B290" t="s">
        <v>919</v>
      </c>
      <c r="D290" t="s">
        <v>920</v>
      </c>
      <c r="E290" t="s">
        <v>921</v>
      </c>
      <c r="H290" t="s">
        <v>922</v>
      </c>
      <c r="K290" t="s">
        <v>923</v>
      </c>
      <c r="L290">
        <v>30</v>
      </c>
      <c r="N290">
        <v>0</v>
      </c>
      <c r="P290" s="1">
        <v>40329</v>
      </c>
    </row>
    <row r="291" spans="1:16" x14ac:dyDescent="0.25">
      <c r="A291">
        <v>2921</v>
      </c>
      <c r="B291" t="s">
        <v>924</v>
      </c>
      <c r="D291" t="s">
        <v>925</v>
      </c>
      <c r="E291" t="s">
        <v>926</v>
      </c>
      <c r="H291" t="s">
        <v>927</v>
      </c>
      <c r="I291" t="s">
        <v>928</v>
      </c>
      <c r="K291" t="s">
        <v>929</v>
      </c>
      <c r="L291">
        <v>700</v>
      </c>
      <c r="N291">
        <v>0</v>
      </c>
      <c r="P291" s="1">
        <v>40331</v>
      </c>
    </row>
    <row r="292" spans="1:16" x14ac:dyDescent="0.25">
      <c r="A292">
        <v>2921</v>
      </c>
      <c r="B292" t="s">
        <v>924</v>
      </c>
      <c r="D292" t="s">
        <v>925</v>
      </c>
      <c r="E292" t="s">
        <v>926</v>
      </c>
      <c r="H292" t="s">
        <v>927</v>
      </c>
      <c r="I292" t="s">
        <v>928</v>
      </c>
      <c r="K292" t="s">
        <v>929</v>
      </c>
      <c r="L292">
        <v>1200</v>
      </c>
      <c r="N292">
        <v>0</v>
      </c>
      <c r="P292" s="1">
        <v>40331</v>
      </c>
    </row>
    <row r="293" spans="1:16" x14ac:dyDescent="0.25">
      <c r="A293">
        <v>2901</v>
      </c>
      <c r="B293" t="s">
        <v>930</v>
      </c>
      <c r="D293" t="s">
        <v>925</v>
      </c>
      <c r="E293" t="s">
        <v>931</v>
      </c>
      <c r="H293" t="s">
        <v>927</v>
      </c>
      <c r="K293" t="s">
        <v>932</v>
      </c>
      <c r="L293">
        <v>1000</v>
      </c>
      <c r="N293">
        <v>0</v>
      </c>
      <c r="P293" s="1">
        <v>40331</v>
      </c>
    </row>
    <row r="294" spans="1:16" x14ac:dyDescent="0.25">
      <c r="A294">
        <v>2901</v>
      </c>
      <c r="B294" t="s">
        <v>930</v>
      </c>
      <c r="D294" t="s">
        <v>925</v>
      </c>
      <c r="E294" t="s">
        <v>931</v>
      </c>
      <c r="H294" t="s">
        <v>927</v>
      </c>
      <c r="K294" t="s">
        <v>932</v>
      </c>
      <c r="L294">
        <v>1500</v>
      </c>
      <c r="N294">
        <v>0</v>
      </c>
      <c r="P294" s="1">
        <v>40331</v>
      </c>
    </row>
    <row r="295" spans="1:16" x14ac:dyDescent="0.25">
      <c r="A295">
        <v>2961</v>
      </c>
      <c r="B295" t="s">
        <v>933</v>
      </c>
      <c r="C295" t="s">
        <v>934</v>
      </c>
      <c r="D295" t="s">
        <v>935</v>
      </c>
      <c r="E295" t="s">
        <v>936</v>
      </c>
      <c r="H295" t="s">
        <v>937</v>
      </c>
      <c r="I295" t="s">
        <v>938</v>
      </c>
      <c r="J295" t="s">
        <v>939</v>
      </c>
      <c r="K295" t="s">
        <v>940</v>
      </c>
      <c r="L295">
        <v>1000</v>
      </c>
      <c r="N295">
        <v>0</v>
      </c>
      <c r="P295" s="1">
        <v>40332</v>
      </c>
    </row>
    <row r="296" spans="1:16" x14ac:dyDescent="0.25">
      <c r="A296">
        <v>2961</v>
      </c>
      <c r="B296" t="s">
        <v>933</v>
      </c>
      <c r="C296" t="s">
        <v>934</v>
      </c>
      <c r="D296" t="s">
        <v>935</v>
      </c>
      <c r="E296" t="s">
        <v>936</v>
      </c>
      <c r="H296" t="s">
        <v>937</v>
      </c>
      <c r="I296" t="s">
        <v>938</v>
      </c>
      <c r="J296" t="s">
        <v>939</v>
      </c>
      <c r="K296" t="s">
        <v>940</v>
      </c>
      <c r="L296">
        <v>2000</v>
      </c>
      <c r="N296">
        <v>0</v>
      </c>
      <c r="P296" s="1">
        <v>40332</v>
      </c>
    </row>
    <row r="297" spans="1:16" x14ac:dyDescent="0.25">
      <c r="A297">
        <v>2981</v>
      </c>
      <c r="B297" t="s">
        <v>941</v>
      </c>
      <c r="D297" t="s">
        <v>942</v>
      </c>
      <c r="E297" t="s">
        <v>943</v>
      </c>
      <c r="H297" t="s">
        <v>944</v>
      </c>
      <c r="K297" t="s">
        <v>945</v>
      </c>
      <c r="L297">
        <v>18</v>
      </c>
      <c r="N297">
        <v>0</v>
      </c>
      <c r="P297" s="1">
        <v>40336</v>
      </c>
    </row>
    <row r="298" spans="1:16" x14ac:dyDescent="0.25">
      <c r="A298">
        <v>2981</v>
      </c>
      <c r="B298" t="s">
        <v>941</v>
      </c>
      <c r="D298" t="s">
        <v>942</v>
      </c>
      <c r="E298" t="s">
        <v>943</v>
      </c>
      <c r="H298" t="s">
        <v>944</v>
      </c>
      <c r="K298" t="s">
        <v>945</v>
      </c>
      <c r="L298">
        <v>50</v>
      </c>
      <c r="N298">
        <v>0</v>
      </c>
      <c r="P298" s="1">
        <v>40336</v>
      </c>
    </row>
    <row r="299" spans="1:16" x14ac:dyDescent="0.25">
      <c r="A299">
        <v>2981</v>
      </c>
      <c r="B299" t="s">
        <v>941</v>
      </c>
      <c r="D299" t="s">
        <v>942</v>
      </c>
      <c r="E299" t="s">
        <v>943</v>
      </c>
      <c r="H299" t="s">
        <v>944</v>
      </c>
      <c r="K299" t="s">
        <v>945</v>
      </c>
      <c r="L299">
        <v>200</v>
      </c>
      <c r="N299">
        <v>0</v>
      </c>
      <c r="P299" s="1">
        <v>40336</v>
      </c>
    </row>
    <row r="300" spans="1:16" x14ac:dyDescent="0.25">
      <c r="A300">
        <v>2981</v>
      </c>
      <c r="B300" t="s">
        <v>941</v>
      </c>
      <c r="D300" t="s">
        <v>942</v>
      </c>
      <c r="E300" t="s">
        <v>943</v>
      </c>
      <c r="H300" t="s">
        <v>944</v>
      </c>
      <c r="K300" t="s">
        <v>945</v>
      </c>
      <c r="L300">
        <v>50</v>
      </c>
      <c r="N300">
        <v>0</v>
      </c>
      <c r="P300" s="1">
        <v>40336</v>
      </c>
    </row>
    <row r="301" spans="1:16" x14ac:dyDescent="0.25">
      <c r="A301">
        <v>2981</v>
      </c>
      <c r="B301" t="s">
        <v>941</v>
      </c>
      <c r="D301" t="s">
        <v>942</v>
      </c>
      <c r="E301" t="s">
        <v>943</v>
      </c>
      <c r="H301" t="s">
        <v>944</v>
      </c>
      <c r="K301" t="s">
        <v>945</v>
      </c>
      <c r="L301">
        <v>50</v>
      </c>
      <c r="N301">
        <v>0</v>
      </c>
      <c r="P301" s="1">
        <v>40336</v>
      </c>
    </row>
    <row r="302" spans="1:16" x14ac:dyDescent="0.25">
      <c r="A302">
        <v>3061</v>
      </c>
      <c r="B302" t="s">
        <v>946</v>
      </c>
      <c r="D302" t="s">
        <v>947</v>
      </c>
      <c r="H302" t="s">
        <v>948</v>
      </c>
      <c r="K302" t="s">
        <v>949</v>
      </c>
      <c r="L302">
        <v>150</v>
      </c>
      <c r="N302">
        <v>0</v>
      </c>
      <c r="P302" s="1">
        <v>40339</v>
      </c>
    </row>
    <row r="303" spans="1:16" x14ac:dyDescent="0.25">
      <c r="A303">
        <v>3061</v>
      </c>
      <c r="B303" t="s">
        <v>946</v>
      </c>
      <c r="D303" t="s">
        <v>947</v>
      </c>
      <c r="H303" t="s">
        <v>948</v>
      </c>
      <c r="K303" t="s">
        <v>949</v>
      </c>
      <c r="L303">
        <v>300</v>
      </c>
      <c r="N303">
        <v>0</v>
      </c>
      <c r="P303" s="1">
        <v>40339</v>
      </c>
    </row>
    <row r="304" spans="1:16" x14ac:dyDescent="0.25">
      <c r="A304">
        <v>3041</v>
      </c>
      <c r="B304" t="s">
        <v>950</v>
      </c>
      <c r="D304" t="s">
        <v>951</v>
      </c>
      <c r="E304" t="s">
        <v>952</v>
      </c>
      <c r="H304" t="s">
        <v>953</v>
      </c>
      <c r="K304" t="s">
        <v>954</v>
      </c>
      <c r="L304">
        <v>250</v>
      </c>
      <c r="N304">
        <v>0</v>
      </c>
      <c r="P304" s="1">
        <v>40339</v>
      </c>
    </row>
    <row r="305" spans="1:16" x14ac:dyDescent="0.25">
      <c r="A305">
        <v>3001</v>
      </c>
      <c r="B305" t="s">
        <v>955</v>
      </c>
      <c r="D305" t="s">
        <v>956</v>
      </c>
      <c r="K305" t="s">
        <v>957</v>
      </c>
      <c r="L305">
        <v>400</v>
      </c>
      <c r="N305">
        <v>0</v>
      </c>
      <c r="P305" s="1">
        <v>40339</v>
      </c>
    </row>
    <row r="306" spans="1:16" x14ac:dyDescent="0.25">
      <c r="A306">
        <v>3021</v>
      </c>
      <c r="B306" t="s">
        <v>958</v>
      </c>
      <c r="D306" t="s">
        <v>959</v>
      </c>
      <c r="E306" t="s">
        <v>960</v>
      </c>
      <c r="H306" t="s">
        <v>961</v>
      </c>
      <c r="K306" t="s">
        <v>263</v>
      </c>
      <c r="L306">
        <v>600</v>
      </c>
      <c r="N306">
        <v>0</v>
      </c>
      <c r="P306" s="1">
        <v>40339</v>
      </c>
    </row>
    <row r="307" spans="1:16" x14ac:dyDescent="0.25">
      <c r="A307">
        <v>3102</v>
      </c>
      <c r="B307" t="s">
        <v>962</v>
      </c>
      <c r="D307" t="s">
        <v>963</v>
      </c>
      <c r="K307" t="s">
        <v>964</v>
      </c>
      <c r="L307">
        <v>0</v>
      </c>
      <c r="M307" t="s">
        <v>965</v>
      </c>
      <c r="N307">
        <v>900</v>
      </c>
      <c r="O307" t="s">
        <v>966</v>
      </c>
      <c r="P307" s="1">
        <v>40340</v>
      </c>
    </row>
    <row r="308" spans="1:16" x14ac:dyDescent="0.25">
      <c r="A308">
        <v>3102</v>
      </c>
      <c r="B308" t="s">
        <v>962</v>
      </c>
      <c r="D308" t="s">
        <v>963</v>
      </c>
      <c r="K308" t="s">
        <v>964</v>
      </c>
      <c r="L308">
        <v>0</v>
      </c>
      <c r="M308" t="s">
        <v>965</v>
      </c>
      <c r="N308">
        <v>1200</v>
      </c>
      <c r="O308" t="s">
        <v>967</v>
      </c>
      <c r="P308" s="1">
        <v>40340</v>
      </c>
    </row>
    <row r="309" spans="1:16" x14ac:dyDescent="0.25">
      <c r="A309">
        <v>3141</v>
      </c>
      <c r="B309" t="s">
        <v>968</v>
      </c>
      <c r="D309" t="s">
        <v>969</v>
      </c>
      <c r="E309" t="s">
        <v>970</v>
      </c>
      <c r="H309" t="s">
        <v>971</v>
      </c>
      <c r="I309" t="s">
        <v>972</v>
      </c>
      <c r="J309" t="s">
        <v>973</v>
      </c>
      <c r="K309" t="s">
        <v>974</v>
      </c>
      <c r="L309">
        <v>450</v>
      </c>
      <c r="N309">
        <v>0</v>
      </c>
      <c r="P309" s="1">
        <v>40340</v>
      </c>
    </row>
    <row r="310" spans="1:16" x14ac:dyDescent="0.25">
      <c r="A310">
        <v>3141</v>
      </c>
      <c r="B310" t="s">
        <v>968</v>
      </c>
      <c r="D310" t="s">
        <v>969</v>
      </c>
      <c r="E310" t="s">
        <v>970</v>
      </c>
      <c r="H310" t="s">
        <v>971</v>
      </c>
      <c r="I310" t="s">
        <v>972</v>
      </c>
      <c r="J310" t="s">
        <v>973</v>
      </c>
      <c r="K310" t="s">
        <v>974</v>
      </c>
      <c r="L310">
        <v>250</v>
      </c>
      <c r="N310">
        <v>0</v>
      </c>
      <c r="P310" s="1">
        <v>40340</v>
      </c>
    </row>
    <row r="311" spans="1:16" x14ac:dyDescent="0.25">
      <c r="A311">
        <v>3081</v>
      </c>
      <c r="B311" t="s">
        <v>975</v>
      </c>
      <c r="D311" t="s">
        <v>976</v>
      </c>
      <c r="E311" t="s">
        <v>977</v>
      </c>
      <c r="H311" t="s">
        <v>978</v>
      </c>
      <c r="K311" t="s">
        <v>979</v>
      </c>
      <c r="L311">
        <v>0</v>
      </c>
      <c r="M311" t="s">
        <v>980</v>
      </c>
      <c r="N311">
        <v>300</v>
      </c>
      <c r="O311" t="s">
        <v>248</v>
      </c>
      <c r="P311" s="1">
        <v>40340</v>
      </c>
    </row>
    <row r="312" spans="1:16" x14ac:dyDescent="0.25">
      <c r="A312">
        <v>3081</v>
      </c>
      <c r="B312" t="s">
        <v>975</v>
      </c>
      <c r="D312" t="s">
        <v>976</v>
      </c>
      <c r="E312" t="s">
        <v>977</v>
      </c>
      <c r="H312" t="s">
        <v>978</v>
      </c>
      <c r="K312" t="s">
        <v>979</v>
      </c>
      <c r="L312">
        <v>0</v>
      </c>
      <c r="M312" t="s">
        <v>980</v>
      </c>
      <c r="N312">
        <v>200</v>
      </c>
      <c r="O312" t="s">
        <v>248</v>
      </c>
      <c r="P312" s="1">
        <v>40340</v>
      </c>
    </row>
    <row r="313" spans="1:16" x14ac:dyDescent="0.25">
      <c r="A313">
        <v>3121</v>
      </c>
      <c r="B313" t="s">
        <v>981</v>
      </c>
      <c r="D313" t="s">
        <v>977</v>
      </c>
      <c r="E313" t="s">
        <v>976</v>
      </c>
      <c r="H313" t="s">
        <v>978</v>
      </c>
      <c r="K313" t="s">
        <v>982</v>
      </c>
      <c r="L313">
        <v>300</v>
      </c>
      <c r="N313">
        <v>0</v>
      </c>
      <c r="P313" s="1">
        <v>40340</v>
      </c>
    </row>
    <row r="314" spans="1:16" x14ac:dyDescent="0.25">
      <c r="A314">
        <v>3121</v>
      </c>
      <c r="B314" t="s">
        <v>981</v>
      </c>
      <c r="D314" t="s">
        <v>977</v>
      </c>
      <c r="E314" t="s">
        <v>976</v>
      </c>
      <c r="H314" t="s">
        <v>978</v>
      </c>
      <c r="K314" t="s">
        <v>982</v>
      </c>
      <c r="L314">
        <v>400</v>
      </c>
      <c r="N314">
        <v>0</v>
      </c>
      <c r="P314" s="1">
        <v>40340</v>
      </c>
    </row>
    <row r="315" spans="1:16" x14ac:dyDescent="0.25">
      <c r="A315">
        <v>3101</v>
      </c>
      <c r="B315" t="s">
        <v>983</v>
      </c>
      <c r="D315" t="s">
        <v>984</v>
      </c>
      <c r="K315" t="s">
        <v>985</v>
      </c>
      <c r="L315">
        <v>150</v>
      </c>
      <c r="N315">
        <v>0</v>
      </c>
      <c r="P315" s="1">
        <v>40340</v>
      </c>
    </row>
    <row r="316" spans="1:16" x14ac:dyDescent="0.25">
      <c r="A316">
        <v>3161</v>
      </c>
      <c r="B316" t="s">
        <v>986</v>
      </c>
      <c r="C316" t="s">
        <v>987</v>
      </c>
      <c r="D316">
        <v>670753502</v>
      </c>
      <c r="E316">
        <v>657070173</v>
      </c>
      <c r="H316" t="s">
        <v>988</v>
      </c>
      <c r="K316" t="s">
        <v>989</v>
      </c>
      <c r="L316">
        <v>600</v>
      </c>
      <c r="N316">
        <v>0</v>
      </c>
      <c r="P316" s="1">
        <v>40351</v>
      </c>
    </row>
    <row r="317" spans="1:16" x14ac:dyDescent="0.25">
      <c r="A317">
        <v>3181</v>
      </c>
      <c r="B317" t="s">
        <v>990</v>
      </c>
      <c r="C317" t="s">
        <v>991</v>
      </c>
      <c r="D317" t="s">
        <v>992</v>
      </c>
      <c r="E317" t="s">
        <v>993</v>
      </c>
      <c r="H317" t="s">
        <v>994</v>
      </c>
      <c r="I317" t="s">
        <v>995</v>
      </c>
      <c r="J317" t="s">
        <v>996</v>
      </c>
      <c r="K317" t="s">
        <v>997</v>
      </c>
      <c r="L317">
        <v>2600</v>
      </c>
      <c r="N317">
        <v>0</v>
      </c>
      <c r="P317" s="1">
        <v>40353</v>
      </c>
    </row>
    <row r="318" spans="1:16" x14ac:dyDescent="0.25">
      <c r="A318">
        <v>3181</v>
      </c>
      <c r="B318" t="s">
        <v>990</v>
      </c>
      <c r="C318" t="s">
        <v>991</v>
      </c>
      <c r="D318" t="s">
        <v>992</v>
      </c>
      <c r="E318" t="s">
        <v>993</v>
      </c>
      <c r="H318" t="s">
        <v>994</v>
      </c>
      <c r="I318" t="s">
        <v>995</v>
      </c>
      <c r="J318" t="s">
        <v>996</v>
      </c>
      <c r="K318" t="s">
        <v>997</v>
      </c>
      <c r="L318">
        <v>4100</v>
      </c>
      <c r="N318">
        <v>0</v>
      </c>
      <c r="P318" s="1">
        <v>40353</v>
      </c>
    </row>
    <row r="319" spans="1:16" x14ac:dyDescent="0.25">
      <c r="A319">
        <v>3221</v>
      </c>
      <c r="B319" t="s">
        <v>998</v>
      </c>
      <c r="C319" t="s">
        <v>999</v>
      </c>
      <c r="D319" t="s">
        <v>1000</v>
      </c>
      <c r="E319" t="s">
        <v>1001</v>
      </c>
      <c r="H319" t="s">
        <v>1002</v>
      </c>
      <c r="I319" t="s">
        <v>1003</v>
      </c>
      <c r="K319" t="s">
        <v>1004</v>
      </c>
      <c r="L319">
        <v>385</v>
      </c>
      <c r="N319">
        <v>0</v>
      </c>
      <c r="P319" s="1">
        <v>40354</v>
      </c>
    </row>
    <row r="320" spans="1:16" x14ac:dyDescent="0.25">
      <c r="A320">
        <v>3221</v>
      </c>
      <c r="B320" t="s">
        <v>998</v>
      </c>
      <c r="C320" t="s">
        <v>999</v>
      </c>
      <c r="D320" t="s">
        <v>1000</v>
      </c>
      <c r="E320" t="s">
        <v>1001</v>
      </c>
      <c r="H320" t="s">
        <v>1002</v>
      </c>
      <c r="I320" t="s">
        <v>1003</v>
      </c>
      <c r="K320" t="s">
        <v>1004</v>
      </c>
      <c r="L320">
        <v>450</v>
      </c>
      <c r="N320">
        <v>0</v>
      </c>
      <c r="P320" s="1">
        <v>40354</v>
      </c>
    </row>
    <row r="321" spans="1:16" x14ac:dyDescent="0.25">
      <c r="A321">
        <v>3221</v>
      </c>
      <c r="B321" t="s">
        <v>998</v>
      </c>
      <c r="C321" t="s">
        <v>999</v>
      </c>
      <c r="D321" t="s">
        <v>1000</v>
      </c>
      <c r="E321" t="s">
        <v>1001</v>
      </c>
      <c r="H321" t="s">
        <v>1002</v>
      </c>
      <c r="I321" t="s">
        <v>1003</v>
      </c>
      <c r="K321" t="s">
        <v>1004</v>
      </c>
      <c r="L321">
        <v>1000</v>
      </c>
      <c r="N321">
        <v>0</v>
      </c>
      <c r="P321" s="1">
        <v>40354</v>
      </c>
    </row>
    <row r="322" spans="1:16" x14ac:dyDescent="0.25">
      <c r="A322">
        <v>3201</v>
      </c>
      <c r="B322" t="s">
        <v>1005</v>
      </c>
      <c r="C322" t="s">
        <v>1006</v>
      </c>
      <c r="D322" t="s">
        <v>1007</v>
      </c>
      <c r="E322" t="s">
        <v>1008</v>
      </c>
      <c r="H322" t="s">
        <v>1009</v>
      </c>
      <c r="K322" t="s">
        <v>1010</v>
      </c>
      <c r="L322" t="s">
        <v>1011</v>
      </c>
      <c r="N322">
        <v>0</v>
      </c>
      <c r="P322" s="1">
        <v>40354</v>
      </c>
    </row>
    <row r="323" spans="1:16" x14ac:dyDescent="0.25">
      <c r="A323">
        <v>3241</v>
      </c>
      <c r="B323" t="s">
        <v>1012</v>
      </c>
      <c r="C323" t="s">
        <v>1013</v>
      </c>
      <c r="D323" t="s">
        <v>1014</v>
      </c>
      <c r="E323" t="s">
        <v>1015</v>
      </c>
      <c r="F323" t="s">
        <v>1016</v>
      </c>
      <c r="G323" t="s">
        <v>1016</v>
      </c>
      <c r="H323" t="s">
        <v>1017</v>
      </c>
      <c r="I323" t="s">
        <v>1018</v>
      </c>
      <c r="K323" t="s">
        <v>1019</v>
      </c>
      <c r="L323">
        <v>1000</v>
      </c>
      <c r="N323">
        <v>0</v>
      </c>
      <c r="P323" s="1">
        <v>40359</v>
      </c>
    </row>
    <row r="324" spans="1:16" x14ac:dyDescent="0.25">
      <c r="A324">
        <v>3261</v>
      </c>
      <c r="B324" t="s">
        <v>1020</v>
      </c>
      <c r="D324" t="s">
        <v>1021</v>
      </c>
      <c r="H324" t="s">
        <v>1022</v>
      </c>
      <c r="K324" t="s">
        <v>1023</v>
      </c>
      <c r="L324">
        <v>250</v>
      </c>
      <c r="N324">
        <v>0</v>
      </c>
      <c r="P324" s="1">
        <v>40359</v>
      </c>
    </row>
    <row r="325" spans="1:16" x14ac:dyDescent="0.25">
      <c r="A325">
        <v>3281</v>
      </c>
      <c r="B325" t="s">
        <v>1024</v>
      </c>
      <c r="C325" t="s">
        <v>1025</v>
      </c>
      <c r="D325" t="s">
        <v>1026</v>
      </c>
      <c r="E325" t="s">
        <v>1027</v>
      </c>
      <c r="H325" t="s">
        <v>1028</v>
      </c>
      <c r="K325" t="s">
        <v>1029</v>
      </c>
      <c r="L325">
        <v>1000</v>
      </c>
      <c r="N325">
        <v>0</v>
      </c>
      <c r="P325" s="1">
        <v>40378</v>
      </c>
    </row>
    <row r="326" spans="1:16" x14ac:dyDescent="0.25">
      <c r="A326">
        <v>3301</v>
      </c>
      <c r="B326" t="s">
        <v>1030</v>
      </c>
      <c r="D326">
        <v>609820151</v>
      </c>
      <c r="H326" t="s">
        <v>1031</v>
      </c>
      <c r="K326" t="s">
        <v>1032</v>
      </c>
      <c r="L326">
        <v>0</v>
      </c>
      <c r="M326" t="s">
        <v>1033</v>
      </c>
      <c r="N326">
        <v>800</v>
      </c>
      <c r="O326" t="s">
        <v>1034</v>
      </c>
      <c r="P326" s="1">
        <v>40395</v>
      </c>
    </row>
    <row r="327" spans="1:16" x14ac:dyDescent="0.25">
      <c r="A327">
        <v>3301</v>
      </c>
      <c r="B327" t="s">
        <v>1030</v>
      </c>
      <c r="D327">
        <v>609820151</v>
      </c>
      <c r="H327" t="s">
        <v>1031</v>
      </c>
      <c r="K327" t="s">
        <v>1032</v>
      </c>
      <c r="L327">
        <v>0</v>
      </c>
      <c r="M327" t="s">
        <v>1033</v>
      </c>
      <c r="N327">
        <v>1500</v>
      </c>
      <c r="O327" t="s">
        <v>1035</v>
      </c>
      <c r="P327" s="1">
        <v>40395</v>
      </c>
    </row>
    <row r="328" spans="1:16" x14ac:dyDescent="0.25">
      <c r="A328">
        <v>3321</v>
      </c>
      <c r="B328" t="s">
        <v>1036</v>
      </c>
      <c r="C328" t="s">
        <v>1037</v>
      </c>
      <c r="D328" t="s">
        <v>1038</v>
      </c>
      <c r="E328" t="s">
        <v>1039</v>
      </c>
      <c r="H328" t="s">
        <v>1040</v>
      </c>
      <c r="I328" t="s">
        <v>1041</v>
      </c>
      <c r="J328" t="s">
        <v>1042</v>
      </c>
      <c r="K328" t="s">
        <v>1043</v>
      </c>
      <c r="L328">
        <v>0</v>
      </c>
      <c r="M328" t="s">
        <v>1044</v>
      </c>
      <c r="N328">
        <v>2500</v>
      </c>
      <c r="O328" t="e">
        <f>+IVA. Incluye equipo de sonido.</f>
        <v>#NAME?</v>
      </c>
      <c r="P328" s="1">
        <v>40407</v>
      </c>
    </row>
    <row r="329" spans="1:16" x14ac:dyDescent="0.25">
      <c r="A329">
        <v>3321</v>
      </c>
      <c r="B329" t="s">
        <v>1036</v>
      </c>
      <c r="C329" t="s">
        <v>1037</v>
      </c>
      <c r="D329" t="s">
        <v>1038</v>
      </c>
      <c r="E329" t="s">
        <v>1039</v>
      </c>
      <c r="H329" t="s">
        <v>1040</v>
      </c>
      <c r="I329" t="s">
        <v>1041</v>
      </c>
      <c r="J329" t="s">
        <v>1042</v>
      </c>
      <c r="K329" t="s">
        <v>1043</v>
      </c>
      <c r="L329">
        <v>0</v>
      </c>
      <c r="M329" t="s">
        <v>1044</v>
      </c>
      <c r="N329">
        <v>1900</v>
      </c>
      <c r="O329" t="e">
        <f>+ IVA. Sin equipo de sonido.</f>
        <v>#NAME?</v>
      </c>
      <c r="P329" s="1">
        <v>40407</v>
      </c>
    </row>
    <row r="330" spans="1:16" x14ac:dyDescent="0.25">
      <c r="A330">
        <v>3321</v>
      </c>
      <c r="B330" t="s">
        <v>1036</v>
      </c>
      <c r="C330" t="s">
        <v>1037</v>
      </c>
      <c r="D330" t="s">
        <v>1038</v>
      </c>
      <c r="E330" t="s">
        <v>1039</v>
      </c>
      <c r="H330" t="s">
        <v>1040</v>
      </c>
      <c r="I330" t="s">
        <v>1041</v>
      </c>
      <c r="J330" t="s">
        <v>1042</v>
      </c>
      <c r="K330" t="s">
        <v>1043</v>
      </c>
      <c r="L330">
        <v>0</v>
      </c>
      <c r="M330" t="s">
        <v>1045</v>
      </c>
      <c r="N330">
        <v>2800</v>
      </c>
      <c r="O330" t="s">
        <v>1046</v>
      </c>
      <c r="P330" s="1">
        <v>40407</v>
      </c>
    </row>
    <row r="331" spans="1:16" x14ac:dyDescent="0.25">
      <c r="A331">
        <v>3321</v>
      </c>
      <c r="B331" t="s">
        <v>1036</v>
      </c>
      <c r="C331" t="s">
        <v>1037</v>
      </c>
      <c r="D331" t="s">
        <v>1038</v>
      </c>
      <c r="E331" t="s">
        <v>1039</v>
      </c>
      <c r="H331" t="s">
        <v>1040</v>
      </c>
      <c r="I331" t="s">
        <v>1041</v>
      </c>
      <c r="J331" t="s">
        <v>1042</v>
      </c>
      <c r="K331" t="s">
        <v>1043</v>
      </c>
      <c r="L331">
        <v>0</v>
      </c>
      <c r="M331" t="s">
        <v>1045</v>
      </c>
      <c r="N331">
        <v>1500</v>
      </c>
      <c r="O331" t="e">
        <f>+ IVA. en acústico.</f>
        <v>#NAME?</v>
      </c>
      <c r="P331" s="1">
        <v>40407</v>
      </c>
    </row>
    <row r="332" spans="1:16" x14ac:dyDescent="0.25">
      <c r="A332">
        <v>3321</v>
      </c>
      <c r="B332" t="s">
        <v>1036</v>
      </c>
      <c r="C332" t="s">
        <v>1037</v>
      </c>
      <c r="D332" t="s">
        <v>1038</v>
      </c>
      <c r="E332" t="s">
        <v>1039</v>
      </c>
      <c r="H332" t="s">
        <v>1040</v>
      </c>
      <c r="I332" t="s">
        <v>1041</v>
      </c>
      <c r="J332" t="s">
        <v>1042</v>
      </c>
      <c r="K332" t="s">
        <v>1043</v>
      </c>
      <c r="L332">
        <v>0</v>
      </c>
      <c r="M332" t="s">
        <v>1047</v>
      </c>
      <c r="N332">
        <v>2600</v>
      </c>
      <c r="O332" t="e">
        <f>+ IVA. Incluye equipo de sonido e iluminación.</f>
        <v>#NAME?</v>
      </c>
      <c r="P332" s="1">
        <v>40407</v>
      </c>
    </row>
    <row r="333" spans="1:16" x14ac:dyDescent="0.25">
      <c r="A333">
        <v>3321</v>
      </c>
      <c r="B333" t="s">
        <v>1036</v>
      </c>
      <c r="C333" t="s">
        <v>1037</v>
      </c>
      <c r="D333" t="s">
        <v>1038</v>
      </c>
      <c r="E333" t="s">
        <v>1039</v>
      </c>
      <c r="H333" t="s">
        <v>1040</v>
      </c>
      <c r="I333" t="s">
        <v>1041</v>
      </c>
      <c r="J333" t="s">
        <v>1042</v>
      </c>
      <c r="K333" t="s">
        <v>1043</v>
      </c>
      <c r="L333">
        <v>0</v>
      </c>
      <c r="M333" t="s">
        <v>1047</v>
      </c>
      <c r="N333">
        <v>2100</v>
      </c>
      <c r="O333" t="e">
        <f>+ IVA</f>
        <v>#NAME?</v>
      </c>
      <c r="P333" s="1">
        <v>40407</v>
      </c>
    </row>
    <row r="334" spans="1:16" x14ac:dyDescent="0.25">
      <c r="A334">
        <v>3341</v>
      </c>
      <c r="B334" t="s">
        <v>1048</v>
      </c>
      <c r="C334" t="s">
        <v>1049</v>
      </c>
      <c r="D334" t="s">
        <v>1050</v>
      </c>
      <c r="H334" t="s">
        <v>1051</v>
      </c>
      <c r="K334" t="s">
        <v>1052</v>
      </c>
      <c r="L334">
        <v>25</v>
      </c>
      <c r="N334">
        <v>0</v>
      </c>
      <c r="P334" s="1">
        <v>40421</v>
      </c>
    </row>
    <row r="335" spans="1:16" x14ac:dyDescent="0.25">
      <c r="A335">
        <v>3341</v>
      </c>
      <c r="B335" t="s">
        <v>1048</v>
      </c>
      <c r="C335" t="s">
        <v>1049</v>
      </c>
      <c r="D335" t="s">
        <v>1050</v>
      </c>
      <c r="H335" t="s">
        <v>1051</v>
      </c>
      <c r="K335" t="s">
        <v>1052</v>
      </c>
      <c r="L335">
        <v>100</v>
      </c>
      <c r="N335">
        <v>0</v>
      </c>
      <c r="P335" s="1">
        <v>40421</v>
      </c>
    </row>
    <row r="336" spans="1:16" x14ac:dyDescent="0.25">
      <c r="A336">
        <v>3361</v>
      </c>
      <c r="B336" t="s">
        <v>1053</v>
      </c>
      <c r="D336" t="s">
        <v>1054</v>
      </c>
      <c r="E336" t="s">
        <v>1055</v>
      </c>
      <c r="K336" t="s">
        <v>1056</v>
      </c>
    </row>
    <row r="337" spans="1:16" x14ac:dyDescent="0.25">
      <c r="A337" t="s">
        <v>1057</v>
      </c>
      <c r="B337">
        <v>300</v>
      </c>
      <c r="D337">
        <v>0</v>
      </c>
      <c r="F337" s="1">
        <v>40427</v>
      </c>
    </row>
    <row r="338" spans="1:16" x14ac:dyDescent="0.25">
      <c r="A338">
        <v>3361</v>
      </c>
      <c r="B338" t="s">
        <v>1053</v>
      </c>
      <c r="D338" t="s">
        <v>1054</v>
      </c>
      <c r="E338" t="s">
        <v>1055</v>
      </c>
      <c r="K338" t="s">
        <v>1056</v>
      </c>
    </row>
    <row r="339" spans="1:16" x14ac:dyDescent="0.25">
      <c r="A339" t="s">
        <v>1057</v>
      </c>
      <c r="B339">
        <v>600</v>
      </c>
      <c r="D339">
        <v>0</v>
      </c>
      <c r="F339" s="1">
        <v>40427</v>
      </c>
    </row>
    <row r="340" spans="1:16" x14ac:dyDescent="0.25">
      <c r="A340">
        <v>3381</v>
      </c>
      <c r="B340" t="s">
        <v>1058</v>
      </c>
      <c r="D340" t="s">
        <v>1059</v>
      </c>
      <c r="E340" t="s">
        <v>1060</v>
      </c>
      <c r="H340" t="s">
        <v>1061</v>
      </c>
      <c r="K340" t="s">
        <v>1062</v>
      </c>
      <c r="L340">
        <v>20</v>
      </c>
      <c r="N340">
        <v>0</v>
      </c>
      <c r="P340" s="1">
        <v>40448</v>
      </c>
    </row>
    <row r="341" spans="1:16" x14ac:dyDescent="0.25">
      <c r="A341">
        <v>3401</v>
      </c>
      <c r="B341" t="s">
        <v>1063</v>
      </c>
      <c r="C341" t="s">
        <v>1064</v>
      </c>
      <c r="D341" t="s">
        <v>1065</v>
      </c>
      <c r="E341" t="s">
        <v>1066</v>
      </c>
      <c r="G341" t="s">
        <v>1067</v>
      </c>
      <c r="H341" t="s">
        <v>1068</v>
      </c>
      <c r="I341" t="s">
        <v>1069</v>
      </c>
      <c r="K341" t="s">
        <v>1070</v>
      </c>
      <c r="L341">
        <v>0</v>
      </c>
      <c r="M341" t="s">
        <v>1071</v>
      </c>
      <c r="N341">
        <v>2950</v>
      </c>
      <c r="O341" t="s">
        <v>1072</v>
      </c>
      <c r="P341" s="1">
        <v>40455</v>
      </c>
    </row>
    <row r="342" spans="1:16" x14ac:dyDescent="0.25">
      <c r="A342">
        <v>3401</v>
      </c>
      <c r="B342" t="s">
        <v>1063</v>
      </c>
      <c r="C342" t="s">
        <v>1064</v>
      </c>
      <c r="D342" t="s">
        <v>1065</v>
      </c>
      <c r="E342" t="s">
        <v>1066</v>
      </c>
      <c r="G342" t="s">
        <v>1067</v>
      </c>
      <c r="H342" t="s">
        <v>1068</v>
      </c>
      <c r="I342" t="s">
        <v>1069</v>
      </c>
      <c r="K342" t="s">
        <v>1070</v>
      </c>
      <c r="L342">
        <v>0</v>
      </c>
      <c r="M342" t="s">
        <v>1071</v>
      </c>
      <c r="N342">
        <v>2124</v>
      </c>
      <c r="O342" t="s">
        <v>1073</v>
      </c>
      <c r="P342" s="1">
        <v>40455</v>
      </c>
    </row>
    <row r="343" spans="1:16" x14ac:dyDescent="0.25">
      <c r="A343">
        <v>3401</v>
      </c>
      <c r="B343" t="s">
        <v>1063</v>
      </c>
      <c r="C343" t="s">
        <v>1064</v>
      </c>
      <c r="D343" t="s">
        <v>1065</v>
      </c>
      <c r="E343" t="s">
        <v>1066</v>
      </c>
      <c r="G343" t="s">
        <v>1067</v>
      </c>
      <c r="H343" t="s">
        <v>1068</v>
      </c>
      <c r="I343" t="s">
        <v>1069</v>
      </c>
      <c r="K343" t="s">
        <v>1070</v>
      </c>
      <c r="L343">
        <v>0</v>
      </c>
      <c r="M343" t="s">
        <v>1074</v>
      </c>
      <c r="N343">
        <v>2124</v>
      </c>
      <c r="O343" t="s">
        <v>1075</v>
      </c>
      <c r="P343" s="1">
        <v>40455</v>
      </c>
    </row>
    <row r="344" spans="1:16" x14ac:dyDescent="0.25">
      <c r="A344">
        <v>3401</v>
      </c>
      <c r="B344" t="s">
        <v>1063</v>
      </c>
      <c r="C344" t="s">
        <v>1064</v>
      </c>
      <c r="D344" t="s">
        <v>1065</v>
      </c>
      <c r="E344" t="s">
        <v>1066</v>
      </c>
      <c r="G344" t="s">
        <v>1067</v>
      </c>
      <c r="H344" t="s">
        <v>1068</v>
      </c>
      <c r="I344" t="s">
        <v>1069</v>
      </c>
      <c r="K344" t="s">
        <v>1070</v>
      </c>
      <c r="L344">
        <v>0</v>
      </c>
      <c r="M344" t="s">
        <v>1074</v>
      </c>
      <c r="N344">
        <v>2950</v>
      </c>
      <c r="O344" t="s">
        <v>1076</v>
      </c>
      <c r="P344" s="1">
        <v>40455</v>
      </c>
    </row>
    <row r="345" spans="1:16" x14ac:dyDescent="0.25">
      <c r="A345">
        <v>3421</v>
      </c>
      <c r="B345" t="s">
        <v>1077</v>
      </c>
      <c r="D345" t="s">
        <v>1078</v>
      </c>
      <c r="E345" t="s">
        <v>1079</v>
      </c>
      <c r="H345" t="s">
        <v>1080</v>
      </c>
      <c r="I345" t="s">
        <v>1081</v>
      </c>
      <c r="J345" t="s">
        <v>1082</v>
      </c>
      <c r="K345" t="s">
        <v>1083</v>
      </c>
      <c r="L345">
        <v>400</v>
      </c>
      <c r="N345">
        <v>0</v>
      </c>
      <c r="P345" s="1">
        <v>40476</v>
      </c>
    </row>
    <row r="346" spans="1:16" x14ac:dyDescent="0.25">
      <c r="A346">
        <v>3421</v>
      </c>
      <c r="B346" t="s">
        <v>1077</v>
      </c>
      <c r="D346" t="s">
        <v>1078</v>
      </c>
      <c r="E346" t="s">
        <v>1079</v>
      </c>
      <c r="H346" t="s">
        <v>1080</v>
      </c>
      <c r="I346" t="s">
        <v>1081</v>
      </c>
      <c r="J346" t="s">
        <v>1082</v>
      </c>
      <c r="K346" t="s">
        <v>1083</v>
      </c>
      <c r="L346">
        <v>600</v>
      </c>
      <c r="N346">
        <v>0</v>
      </c>
      <c r="P346" s="1">
        <v>40476</v>
      </c>
    </row>
    <row r="347" spans="1:16" x14ac:dyDescent="0.25">
      <c r="A347">
        <v>3461</v>
      </c>
      <c r="B347" t="s">
        <v>1084</v>
      </c>
      <c r="C347" t="s">
        <v>1085</v>
      </c>
      <c r="D347">
        <v>689549005</v>
      </c>
      <c r="E347">
        <v>676719185</v>
      </c>
      <c r="F347">
        <v>921469112</v>
      </c>
      <c r="H347" t="s">
        <v>1086</v>
      </c>
      <c r="I347" t="s">
        <v>1087</v>
      </c>
      <c r="J347" t="s">
        <v>1088</v>
      </c>
      <c r="K347" t="s">
        <v>1089</v>
      </c>
      <c r="L347">
        <v>0</v>
      </c>
      <c r="M347" t="s">
        <v>1090</v>
      </c>
      <c r="N347">
        <v>1400</v>
      </c>
      <c r="O347" t="s">
        <v>1091</v>
      </c>
      <c r="P347" s="1">
        <v>40588</v>
      </c>
    </row>
    <row r="348" spans="1:16" x14ac:dyDescent="0.25">
      <c r="A348">
        <v>3461</v>
      </c>
      <c r="B348" t="s">
        <v>1084</v>
      </c>
      <c r="C348" t="s">
        <v>1085</v>
      </c>
      <c r="D348">
        <v>689549005</v>
      </c>
      <c r="E348">
        <v>676719185</v>
      </c>
      <c r="F348">
        <v>921469112</v>
      </c>
      <c r="H348" t="s">
        <v>1086</v>
      </c>
      <c r="I348" t="s">
        <v>1087</v>
      </c>
      <c r="J348" t="s">
        <v>1088</v>
      </c>
      <c r="K348" t="s">
        <v>1089</v>
      </c>
      <c r="L348">
        <v>0</v>
      </c>
      <c r="M348" t="s">
        <v>1092</v>
      </c>
      <c r="N348">
        <v>1000</v>
      </c>
      <c r="O348" t="s">
        <v>1092</v>
      </c>
      <c r="P348" s="1">
        <v>40588</v>
      </c>
    </row>
    <row r="349" spans="1:16" x14ac:dyDescent="0.25">
      <c r="A349">
        <v>3481</v>
      </c>
      <c r="B349" t="s">
        <v>1093</v>
      </c>
      <c r="D349" t="s">
        <v>1094</v>
      </c>
      <c r="H349" t="s">
        <v>1095</v>
      </c>
      <c r="K349" t="s">
        <v>1096</v>
      </c>
      <c r="L349">
        <v>80</v>
      </c>
      <c r="N349">
        <v>0</v>
      </c>
      <c r="P349" s="1">
        <v>40596</v>
      </c>
    </row>
    <row r="350" spans="1:16" x14ac:dyDescent="0.25">
      <c r="A350">
        <v>3481</v>
      </c>
      <c r="B350" t="s">
        <v>1093</v>
      </c>
      <c r="D350" t="s">
        <v>1094</v>
      </c>
      <c r="H350" t="s">
        <v>1095</v>
      </c>
      <c r="K350" t="s">
        <v>1096</v>
      </c>
      <c r="L350">
        <v>100</v>
      </c>
      <c r="N350">
        <v>0</v>
      </c>
      <c r="P350" s="1">
        <v>40596</v>
      </c>
    </row>
    <row r="351" spans="1:16" x14ac:dyDescent="0.25">
      <c r="A351">
        <v>3501</v>
      </c>
      <c r="B351" t="s">
        <v>1097</v>
      </c>
      <c r="C351" t="s">
        <v>1098</v>
      </c>
      <c r="D351" t="s">
        <v>1099</v>
      </c>
      <c r="H351" t="s">
        <v>1100</v>
      </c>
      <c r="K351" t="s">
        <v>1101</v>
      </c>
      <c r="L351">
        <v>1500</v>
      </c>
      <c r="N351">
        <v>0</v>
      </c>
      <c r="P351" s="1">
        <v>40604</v>
      </c>
    </row>
    <row r="352" spans="1:16" x14ac:dyDescent="0.25">
      <c r="A352">
        <v>3521</v>
      </c>
      <c r="B352" t="s">
        <v>1102</v>
      </c>
      <c r="C352" t="s">
        <v>1103</v>
      </c>
      <c r="D352" t="s">
        <v>1104</v>
      </c>
      <c r="E352" t="s">
        <v>1105</v>
      </c>
      <c r="H352" t="s">
        <v>1106</v>
      </c>
      <c r="I352" t="s">
        <v>1107</v>
      </c>
      <c r="J352" t="s">
        <v>1108</v>
      </c>
      <c r="K352" t="s">
        <v>1109</v>
      </c>
      <c r="L352">
        <v>0</v>
      </c>
      <c r="M352" t="s">
        <v>1110</v>
      </c>
      <c r="N352">
        <v>500</v>
      </c>
      <c r="O352" t="s">
        <v>644</v>
      </c>
      <c r="P352" s="1">
        <v>40619</v>
      </c>
    </row>
    <row r="353" spans="1:16" x14ac:dyDescent="0.25">
      <c r="A353">
        <v>3561</v>
      </c>
      <c r="B353" t="s">
        <v>1111</v>
      </c>
      <c r="C353" t="s">
        <v>1112</v>
      </c>
      <c r="D353" t="s">
        <v>1113</v>
      </c>
      <c r="E353" t="s">
        <v>1114</v>
      </c>
      <c r="H353" t="s">
        <v>1115</v>
      </c>
      <c r="K353" t="s">
        <v>1116</v>
      </c>
      <c r="L353">
        <v>8000</v>
      </c>
      <c r="N353">
        <v>0</v>
      </c>
      <c r="P353" s="1">
        <v>40638</v>
      </c>
    </row>
    <row r="354" spans="1:16" x14ac:dyDescent="0.25">
      <c r="A354">
        <v>3561</v>
      </c>
      <c r="B354" t="s">
        <v>1111</v>
      </c>
      <c r="C354" t="s">
        <v>1112</v>
      </c>
      <c r="D354" t="s">
        <v>1113</v>
      </c>
      <c r="E354" t="s">
        <v>1114</v>
      </c>
      <c r="H354" t="s">
        <v>1115</v>
      </c>
      <c r="K354" t="s">
        <v>1116</v>
      </c>
      <c r="L354">
        <v>15</v>
      </c>
      <c r="N354">
        <v>0</v>
      </c>
      <c r="P354" s="1">
        <v>40638</v>
      </c>
    </row>
    <row r="355" spans="1:16" x14ac:dyDescent="0.25">
      <c r="A355">
        <v>3541</v>
      </c>
      <c r="B355" t="s">
        <v>1117</v>
      </c>
      <c r="C355" t="s">
        <v>1118</v>
      </c>
      <c r="D355" t="s">
        <v>1113</v>
      </c>
      <c r="E355" t="s">
        <v>1114</v>
      </c>
      <c r="H355" t="s">
        <v>1119</v>
      </c>
      <c r="K355" t="s">
        <v>1120</v>
      </c>
      <c r="L355">
        <v>295</v>
      </c>
      <c r="N355">
        <v>0</v>
      </c>
      <c r="P355" s="1">
        <v>40638</v>
      </c>
    </row>
    <row r="356" spans="1:16" x14ac:dyDescent="0.25">
      <c r="A356">
        <v>3541</v>
      </c>
      <c r="B356" t="s">
        <v>1117</v>
      </c>
      <c r="C356" t="s">
        <v>1118</v>
      </c>
      <c r="D356" t="s">
        <v>1113</v>
      </c>
      <c r="E356" t="s">
        <v>1114</v>
      </c>
      <c r="H356" t="s">
        <v>1119</v>
      </c>
      <c r="K356" t="s">
        <v>1120</v>
      </c>
      <c r="L356">
        <v>150</v>
      </c>
      <c r="N356">
        <v>0</v>
      </c>
      <c r="P356" s="1">
        <v>40638</v>
      </c>
    </row>
    <row r="357" spans="1:16" x14ac:dyDescent="0.25">
      <c r="A357">
        <v>3581</v>
      </c>
      <c r="B357" t="s">
        <v>1121</v>
      </c>
      <c r="C357" t="s">
        <v>1122</v>
      </c>
      <c r="D357" t="s">
        <v>1123</v>
      </c>
      <c r="E357" t="s">
        <v>1124</v>
      </c>
      <c r="H357" t="s">
        <v>1125</v>
      </c>
      <c r="I357" t="s">
        <v>1126</v>
      </c>
      <c r="J357" t="s">
        <v>1127</v>
      </c>
      <c r="K357" t="s">
        <v>1128</v>
      </c>
      <c r="L357">
        <v>0</v>
      </c>
      <c r="M357" t="s">
        <v>1129</v>
      </c>
      <c r="N357">
        <v>2150</v>
      </c>
      <c r="O357" t="s">
        <v>248</v>
      </c>
      <c r="P357" s="1">
        <v>40645</v>
      </c>
    </row>
    <row r="358" spans="1:16" x14ac:dyDescent="0.25">
      <c r="A358">
        <v>3581</v>
      </c>
      <c r="B358" t="s">
        <v>1121</v>
      </c>
      <c r="C358" t="s">
        <v>1122</v>
      </c>
      <c r="D358" t="s">
        <v>1123</v>
      </c>
      <c r="E358" t="s">
        <v>1124</v>
      </c>
      <c r="H358" t="s">
        <v>1125</v>
      </c>
      <c r="I358" t="s">
        <v>1126</v>
      </c>
      <c r="J358" t="s">
        <v>1127</v>
      </c>
      <c r="K358" t="s">
        <v>1128</v>
      </c>
      <c r="L358">
        <v>0</v>
      </c>
      <c r="M358" t="s">
        <v>1130</v>
      </c>
      <c r="N358">
        <v>2150</v>
      </c>
      <c r="O358" t="s">
        <v>248</v>
      </c>
      <c r="P358" s="1">
        <v>40645</v>
      </c>
    </row>
    <row r="359" spans="1:16" x14ac:dyDescent="0.25">
      <c r="A359">
        <v>3581</v>
      </c>
      <c r="B359" t="s">
        <v>1121</v>
      </c>
      <c r="C359" t="s">
        <v>1122</v>
      </c>
      <c r="D359" t="s">
        <v>1123</v>
      </c>
      <c r="E359" t="s">
        <v>1124</v>
      </c>
      <c r="H359" t="s">
        <v>1125</v>
      </c>
      <c r="I359" t="s">
        <v>1126</v>
      </c>
      <c r="J359" t="s">
        <v>1127</v>
      </c>
      <c r="K359" t="s">
        <v>1128</v>
      </c>
      <c r="L359">
        <v>0</v>
      </c>
      <c r="M359" t="s">
        <v>1131</v>
      </c>
      <c r="N359">
        <v>1550</v>
      </c>
      <c r="O359" t="s">
        <v>248</v>
      </c>
      <c r="P359" s="1">
        <v>40645</v>
      </c>
    </row>
    <row r="360" spans="1:16" x14ac:dyDescent="0.25">
      <c r="A360">
        <v>3581</v>
      </c>
      <c r="B360" t="s">
        <v>1121</v>
      </c>
      <c r="C360" t="s">
        <v>1122</v>
      </c>
      <c r="D360" t="s">
        <v>1123</v>
      </c>
      <c r="E360" t="s">
        <v>1124</v>
      </c>
      <c r="H360" t="s">
        <v>1125</v>
      </c>
      <c r="I360" t="s">
        <v>1126</v>
      </c>
      <c r="J360" t="s">
        <v>1127</v>
      </c>
      <c r="K360" t="s">
        <v>1128</v>
      </c>
      <c r="L360">
        <v>0</v>
      </c>
      <c r="M360" t="s">
        <v>1132</v>
      </c>
      <c r="N360">
        <v>2150</v>
      </c>
      <c r="O360" t="s">
        <v>248</v>
      </c>
      <c r="P360" s="1">
        <v>40645</v>
      </c>
    </row>
    <row r="361" spans="1:16" x14ac:dyDescent="0.25">
      <c r="A361">
        <v>3601</v>
      </c>
      <c r="B361" t="s">
        <v>1133</v>
      </c>
      <c r="D361" t="s">
        <v>1134</v>
      </c>
      <c r="E361" t="s">
        <v>1135</v>
      </c>
      <c r="H361" t="s">
        <v>1136</v>
      </c>
      <c r="K361" t="s">
        <v>1137</v>
      </c>
      <c r="L361">
        <v>20</v>
      </c>
      <c r="N361">
        <v>0</v>
      </c>
      <c r="P361" s="1">
        <v>40661</v>
      </c>
    </row>
    <row r="362" spans="1:16" x14ac:dyDescent="0.25">
      <c r="A362">
        <v>3601</v>
      </c>
      <c r="B362" t="s">
        <v>1133</v>
      </c>
      <c r="D362" t="s">
        <v>1134</v>
      </c>
      <c r="E362" t="s">
        <v>1135</v>
      </c>
      <c r="H362" t="s">
        <v>1136</v>
      </c>
      <c r="K362" t="s">
        <v>1137</v>
      </c>
      <c r="L362">
        <v>120</v>
      </c>
      <c r="N362">
        <v>0</v>
      </c>
      <c r="P362" s="1">
        <v>40661</v>
      </c>
    </row>
    <row r="363" spans="1:16" x14ac:dyDescent="0.25">
      <c r="A363">
        <v>3621</v>
      </c>
      <c r="B363" t="s">
        <v>1138</v>
      </c>
      <c r="C363" t="s">
        <v>1139</v>
      </c>
      <c r="D363" t="s">
        <v>1140</v>
      </c>
      <c r="K363" t="s">
        <v>1141</v>
      </c>
      <c r="L363">
        <v>1500</v>
      </c>
      <c r="N363">
        <v>0</v>
      </c>
      <c r="P363" s="1">
        <v>40666</v>
      </c>
    </row>
    <row r="364" spans="1:16" x14ac:dyDescent="0.25">
      <c r="A364">
        <v>3641</v>
      </c>
      <c r="B364" t="s">
        <v>1142</v>
      </c>
      <c r="C364" t="s">
        <v>1143</v>
      </c>
      <c r="D364" t="s">
        <v>1144</v>
      </c>
      <c r="E364" t="s">
        <v>1145</v>
      </c>
      <c r="H364" t="s">
        <v>1146</v>
      </c>
      <c r="I364" t="s">
        <v>1147</v>
      </c>
      <c r="J364" t="s">
        <v>1148</v>
      </c>
      <c r="K364" t="s">
        <v>1149</v>
      </c>
      <c r="L364">
        <v>1000</v>
      </c>
      <c r="N364">
        <v>0</v>
      </c>
      <c r="P364" s="1">
        <v>40690</v>
      </c>
    </row>
    <row r="365" spans="1:16" x14ac:dyDescent="0.25">
      <c r="A365">
        <v>3661</v>
      </c>
      <c r="B365" t="s">
        <v>1150</v>
      </c>
      <c r="C365" t="s">
        <v>1151</v>
      </c>
      <c r="D365" t="s">
        <v>1152</v>
      </c>
      <c r="E365" t="s">
        <v>1153</v>
      </c>
      <c r="H365" t="s">
        <v>1154</v>
      </c>
      <c r="I365" t="s">
        <v>1155</v>
      </c>
      <c r="K365" t="s">
        <v>1156</v>
      </c>
      <c r="L365">
        <v>2000</v>
      </c>
      <c r="N365">
        <v>0</v>
      </c>
      <c r="P365" s="1">
        <v>40711</v>
      </c>
    </row>
    <row r="366" spans="1:16" x14ac:dyDescent="0.25">
      <c r="A366">
        <v>3681</v>
      </c>
      <c r="B366" t="s">
        <v>1157</v>
      </c>
      <c r="D366" t="s">
        <v>329</v>
      </c>
      <c r="E366" t="s">
        <v>330</v>
      </c>
      <c r="F366" t="s">
        <v>331</v>
      </c>
      <c r="H366" t="s">
        <v>1158</v>
      </c>
      <c r="K366" t="s">
        <v>1159</v>
      </c>
      <c r="L366">
        <v>450</v>
      </c>
      <c r="N366">
        <v>0</v>
      </c>
      <c r="P366" s="1">
        <v>40715</v>
      </c>
    </row>
    <row r="367" spans="1:16" x14ac:dyDescent="0.25">
      <c r="A367">
        <v>3701</v>
      </c>
      <c r="B367" t="s">
        <v>1160</v>
      </c>
      <c r="C367" t="s">
        <v>768</v>
      </c>
      <c r="D367" t="s">
        <v>756</v>
      </c>
      <c r="E367" t="s">
        <v>1161</v>
      </c>
      <c r="H367" t="s">
        <v>759</v>
      </c>
      <c r="K367" t="s">
        <v>1162</v>
      </c>
      <c r="L367">
        <v>0</v>
      </c>
      <c r="M367" t="s">
        <v>1163</v>
      </c>
      <c r="N367">
        <v>1200</v>
      </c>
      <c r="O367" t="s">
        <v>775</v>
      </c>
      <c r="P367" s="1">
        <v>40857</v>
      </c>
    </row>
    <row r="368" spans="1:16" x14ac:dyDescent="0.25">
      <c r="A368">
        <v>3701</v>
      </c>
      <c r="B368" t="s">
        <v>1160</v>
      </c>
      <c r="C368" t="s">
        <v>768</v>
      </c>
      <c r="D368" t="s">
        <v>756</v>
      </c>
      <c r="E368" t="s">
        <v>1161</v>
      </c>
      <c r="H368" t="s">
        <v>759</v>
      </c>
      <c r="K368" t="s">
        <v>1162</v>
      </c>
      <c r="L368">
        <v>0</v>
      </c>
      <c r="M368" t="s">
        <v>1164</v>
      </c>
      <c r="N368">
        <v>700</v>
      </c>
      <c r="O368" t="s">
        <v>775</v>
      </c>
      <c r="P368" s="1">
        <v>40857</v>
      </c>
    </row>
    <row r="369" spans="1:16" x14ac:dyDescent="0.25">
      <c r="A369">
        <v>3701</v>
      </c>
      <c r="B369" t="s">
        <v>1160</v>
      </c>
      <c r="C369" t="s">
        <v>768</v>
      </c>
      <c r="D369" t="s">
        <v>756</v>
      </c>
      <c r="E369" t="s">
        <v>1161</v>
      </c>
      <c r="H369" t="s">
        <v>759</v>
      </c>
      <c r="K369" t="s">
        <v>1162</v>
      </c>
      <c r="L369">
        <v>0</v>
      </c>
      <c r="M369" t="s">
        <v>1165</v>
      </c>
      <c r="N369">
        <v>700</v>
      </c>
      <c r="O369" t="s">
        <v>775</v>
      </c>
      <c r="P369" s="1">
        <v>40857</v>
      </c>
    </row>
    <row r="370" spans="1:16" x14ac:dyDescent="0.25">
      <c r="A370">
        <v>3701</v>
      </c>
      <c r="B370" t="s">
        <v>1160</v>
      </c>
      <c r="C370" t="s">
        <v>768</v>
      </c>
      <c r="D370" t="s">
        <v>756</v>
      </c>
      <c r="E370" t="s">
        <v>1161</v>
      </c>
      <c r="H370" t="s">
        <v>759</v>
      </c>
      <c r="K370" t="s">
        <v>1162</v>
      </c>
      <c r="L370">
        <v>0</v>
      </c>
      <c r="M370" t="s">
        <v>1166</v>
      </c>
      <c r="N370">
        <v>600</v>
      </c>
      <c r="O370" t="s">
        <v>764</v>
      </c>
      <c r="P370" s="1">
        <v>40857</v>
      </c>
    </row>
    <row r="371" spans="1:16" x14ac:dyDescent="0.25">
      <c r="A371">
        <v>3721</v>
      </c>
      <c r="B371" t="s">
        <v>1167</v>
      </c>
      <c r="C371" t="s">
        <v>768</v>
      </c>
      <c r="D371" t="s">
        <v>756</v>
      </c>
      <c r="E371" t="s">
        <v>1161</v>
      </c>
      <c r="H371" t="s">
        <v>759</v>
      </c>
      <c r="K371" t="s">
        <v>1168</v>
      </c>
      <c r="L371">
        <v>0</v>
      </c>
      <c r="M371" t="s">
        <v>1169</v>
      </c>
      <c r="N371">
        <v>350</v>
      </c>
      <c r="O371" t="s">
        <v>775</v>
      </c>
      <c r="P371" s="1">
        <v>40857</v>
      </c>
    </row>
    <row r="372" spans="1:16" x14ac:dyDescent="0.25">
      <c r="A372">
        <v>3721</v>
      </c>
      <c r="B372" t="s">
        <v>1167</v>
      </c>
      <c r="C372" t="s">
        <v>768</v>
      </c>
      <c r="D372" t="s">
        <v>756</v>
      </c>
      <c r="E372" t="s">
        <v>1161</v>
      </c>
      <c r="H372" t="s">
        <v>759</v>
      </c>
      <c r="K372" t="s">
        <v>1168</v>
      </c>
      <c r="L372">
        <v>0</v>
      </c>
      <c r="M372" t="s">
        <v>1170</v>
      </c>
      <c r="N372">
        <v>600</v>
      </c>
      <c r="O372" t="s">
        <v>764</v>
      </c>
      <c r="P372" s="1">
        <v>40857</v>
      </c>
    </row>
    <row r="373" spans="1:16" x14ac:dyDescent="0.25">
      <c r="A373">
        <v>3721</v>
      </c>
      <c r="B373" t="s">
        <v>1167</v>
      </c>
      <c r="C373" t="s">
        <v>768</v>
      </c>
      <c r="D373" t="s">
        <v>756</v>
      </c>
      <c r="E373" t="s">
        <v>1161</v>
      </c>
      <c r="H373" t="s">
        <v>759</v>
      </c>
      <c r="K373" t="s">
        <v>1168</v>
      </c>
      <c r="L373">
        <v>0</v>
      </c>
      <c r="M373" t="s">
        <v>1171</v>
      </c>
      <c r="N373">
        <v>600</v>
      </c>
      <c r="O373" t="s">
        <v>775</v>
      </c>
      <c r="P373" s="1">
        <v>40857</v>
      </c>
    </row>
    <row r="374" spans="1:16" x14ac:dyDescent="0.25">
      <c r="A374">
        <v>3741</v>
      </c>
      <c r="B374" t="s">
        <v>1172</v>
      </c>
      <c r="D374" t="s">
        <v>1173</v>
      </c>
      <c r="E374" t="s">
        <v>1174</v>
      </c>
      <c r="K374" t="s">
        <v>1175</v>
      </c>
      <c r="L374">
        <v>600</v>
      </c>
      <c r="N374">
        <v>0</v>
      </c>
      <c r="P374" s="1">
        <v>40863</v>
      </c>
    </row>
    <row r="375" spans="1:16" x14ac:dyDescent="0.25">
      <c r="A375">
        <v>3761</v>
      </c>
      <c r="B375" t="s">
        <v>1176</v>
      </c>
      <c r="D375" t="s">
        <v>1177</v>
      </c>
      <c r="E375" t="s">
        <v>1178</v>
      </c>
      <c r="K375" t="s">
        <v>1179</v>
      </c>
      <c r="L375">
        <v>700</v>
      </c>
      <c r="N375">
        <v>0</v>
      </c>
      <c r="P375" s="1">
        <v>40872</v>
      </c>
    </row>
    <row r="376" spans="1:16" x14ac:dyDescent="0.25">
      <c r="A376">
        <v>3761</v>
      </c>
      <c r="B376" t="s">
        <v>1176</v>
      </c>
      <c r="D376" t="s">
        <v>1177</v>
      </c>
      <c r="E376" t="s">
        <v>1178</v>
      </c>
      <c r="K376" t="s">
        <v>1179</v>
      </c>
      <c r="L376">
        <v>500</v>
      </c>
      <c r="N376">
        <v>0</v>
      </c>
      <c r="P376" s="1">
        <v>40872</v>
      </c>
    </row>
    <row r="377" spans="1:16" x14ac:dyDescent="0.25">
      <c r="A377">
        <v>3781</v>
      </c>
      <c r="B377" t="s">
        <v>1180</v>
      </c>
      <c r="D377" t="s">
        <v>1181</v>
      </c>
      <c r="E377" t="s">
        <v>1182</v>
      </c>
      <c r="K377" t="s">
        <v>1183</v>
      </c>
      <c r="L377">
        <v>30</v>
      </c>
      <c r="N377">
        <v>0</v>
      </c>
      <c r="P377" s="1">
        <v>40876</v>
      </c>
    </row>
    <row r="378" spans="1:16" x14ac:dyDescent="0.25">
      <c r="A378">
        <v>3801</v>
      </c>
      <c r="B378" t="s">
        <v>1184</v>
      </c>
      <c r="C378" t="s">
        <v>1185</v>
      </c>
      <c r="D378" t="s">
        <v>1186</v>
      </c>
      <c r="H378" t="s">
        <v>1187</v>
      </c>
      <c r="I378" t="s">
        <v>1188</v>
      </c>
      <c r="K378" t="s">
        <v>1189</v>
      </c>
      <c r="L378">
        <v>0</v>
      </c>
      <c r="M378" t="s">
        <v>1190</v>
      </c>
      <c r="N378">
        <v>200</v>
      </c>
      <c r="P378" s="1">
        <v>40925</v>
      </c>
    </row>
    <row r="379" spans="1:16" x14ac:dyDescent="0.25">
      <c r="A379">
        <v>3801</v>
      </c>
      <c r="B379" t="s">
        <v>1184</v>
      </c>
      <c r="C379" t="s">
        <v>1185</v>
      </c>
      <c r="D379" t="s">
        <v>1186</v>
      </c>
      <c r="H379" t="s">
        <v>1187</v>
      </c>
      <c r="I379" t="s">
        <v>1188</v>
      </c>
      <c r="K379" t="s">
        <v>1189</v>
      </c>
      <c r="L379">
        <v>0</v>
      </c>
      <c r="M379" t="s">
        <v>1191</v>
      </c>
      <c r="N379">
        <v>500</v>
      </c>
      <c r="O379" t="s">
        <v>1192</v>
      </c>
      <c r="P379" s="1">
        <v>40925</v>
      </c>
    </row>
    <row r="380" spans="1:16" x14ac:dyDescent="0.25">
      <c r="A380">
        <v>3801</v>
      </c>
      <c r="B380" t="s">
        <v>1184</v>
      </c>
      <c r="C380" t="s">
        <v>1185</v>
      </c>
      <c r="D380" t="s">
        <v>1186</v>
      </c>
      <c r="H380" t="s">
        <v>1187</v>
      </c>
      <c r="I380" t="s">
        <v>1188</v>
      </c>
      <c r="K380" t="s">
        <v>1189</v>
      </c>
      <c r="L380">
        <v>0</v>
      </c>
      <c r="M380" t="s">
        <v>1193</v>
      </c>
      <c r="N380">
        <v>900</v>
      </c>
      <c r="P380" s="1">
        <v>40925</v>
      </c>
    </row>
    <row r="381" spans="1:16" x14ac:dyDescent="0.25">
      <c r="A381">
        <v>3821</v>
      </c>
      <c r="B381" t="s">
        <v>1194</v>
      </c>
      <c r="C381" t="s">
        <v>1195</v>
      </c>
      <c r="D381" t="s">
        <v>1186</v>
      </c>
      <c r="E381" t="s">
        <v>1196</v>
      </c>
      <c r="H381" t="s">
        <v>1197</v>
      </c>
      <c r="K381" t="s">
        <v>1198</v>
      </c>
      <c r="L381">
        <v>0</v>
      </c>
      <c r="M381" t="s">
        <v>1199</v>
      </c>
      <c r="N381">
        <v>1400</v>
      </c>
      <c r="O381" t="s">
        <v>248</v>
      </c>
      <c r="P381" s="1">
        <v>40927</v>
      </c>
    </row>
    <row r="382" spans="1:16" x14ac:dyDescent="0.25">
      <c r="A382">
        <v>3821</v>
      </c>
      <c r="B382" t="s">
        <v>1194</v>
      </c>
      <c r="C382" t="s">
        <v>1195</v>
      </c>
      <c r="D382" t="s">
        <v>1186</v>
      </c>
      <c r="E382" t="s">
        <v>1196</v>
      </c>
      <c r="H382" t="s">
        <v>1197</v>
      </c>
      <c r="K382" t="s">
        <v>1198</v>
      </c>
      <c r="L382">
        <v>0</v>
      </c>
      <c r="M382" t="s">
        <v>1200</v>
      </c>
      <c r="N382">
        <v>2200</v>
      </c>
      <c r="O382" t="s">
        <v>1201</v>
      </c>
      <c r="P382" s="1">
        <v>40927</v>
      </c>
    </row>
    <row r="383" spans="1:16" x14ac:dyDescent="0.25">
      <c r="A383">
        <v>3821</v>
      </c>
      <c r="B383" t="s">
        <v>1194</v>
      </c>
      <c r="C383" t="s">
        <v>1195</v>
      </c>
      <c r="D383" t="s">
        <v>1186</v>
      </c>
      <c r="E383" t="s">
        <v>1196</v>
      </c>
      <c r="H383" t="s">
        <v>1197</v>
      </c>
      <c r="K383" t="s">
        <v>1198</v>
      </c>
      <c r="L383">
        <v>0</v>
      </c>
      <c r="M383" t="s">
        <v>1202</v>
      </c>
      <c r="N383">
        <v>900</v>
      </c>
      <c r="O383" t="s">
        <v>1192</v>
      </c>
      <c r="P383" s="1">
        <v>40927</v>
      </c>
    </row>
    <row r="384" spans="1:16" x14ac:dyDescent="0.25">
      <c r="A384">
        <v>3821</v>
      </c>
      <c r="B384" t="s">
        <v>1194</v>
      </c>
      <c r="C384" t="s">
        <v>1195</v>
      </c>
      <c r="D384" t="s">
        <v>1186</v>
      </c>
      <c r="E384" t="s">
        <v>1196</v>
      </c>
      <c r="H384" t="s">
        <v>1197</v>
      </c>
      <c r="K384" t="s">
        <v>1198</v>
      </c>
      <c r="L384">
        <v>0</v>
      </c>
      <c r="M384" t="s">
        <v>1203</v>
      </c>
      <c r="N384">
        <v>1200</v>
      </c>
      <c r="O384" t="s">
        <v>1204</v>
      </c>
      <c r="P384" s="1">
        <v>40927</v>
      </c>
    </row>
    <row r="385" spans="1:16" x14ac:dyDescent="0.25">
      <c r="A385">
        <v>3821</v>
      </c>
      <c r="B385" t="s">
        <v>1194</v>
      </c>
      <c r="C385" t="s">
        <v>1195</v>
      </c>
      <c r="D385" t="s">
        <v>1186</v>
      </c>
      <c r="E385" t="s">
        <v>1196</v>
      </c>
      <c r="H385" t="s">
        <v>1197</v>
      </c>
      <c r="K385" t="s">
        <v>1198</v>
      </c>
      <c r="L385">
        <v>0</v>
      </c>
      <c r="M385" t="s">
        <v>1205</v>
      </c>
      <c r="N385">
        <v>1300</v>
      </c>
      <c r="O385" t="s">
        <v>248</v>
      </c>
      <c r="P385" s="1">
        <v>40927</v>
      </c>
    </row>
    <row r="386" spans="1:16" x14ac:dyDescent="0.25">
      <c r="A386">
        <v>3841</v>
      </c>
      <c r="B386" t="s">
        <v>1206</v>
      </c>
      <c r="D386" t="s">
        <v>1207</v>
      </c>
      <c r="E386" t="s">
        <v>1208</v>
      </c>
      <c r="H386" t="s">
        <v>1209</v>
      </c>
      <c r="K386" t="s">
        <v>1210</v>
      </c>
      <c r="L386">
        <v>500</v>
      </c>
      <c r="N386">
        <v>0</v>
      </c>
      <c r="P386" s="1">
        <v>40945</v>
      </c>
    </row>
    <row r="387" spans="1:16" x14ac:dyDescent="0.25">
      <c r="A387">
        <v>3841</v>
      </c>
      <c r="B387" t="s">
        <v>1206</v>
      </c>
      <c r="D387" t="s">
        <v>1207</v>
      </c>
      <c r="E387" t="s">
        <v>1208</v>
      </c>
      <c r="H387" t="s">
        <v>1209</v>
      </c>
      <c r="K387" t="s">
        <v>1210</v>
      </c>
      <c r="L387">
        <v>1500</v>
      </c>
      <c r="N387">
        <v>0</v>
      </c>
      <c r="P387" s="1">
        <v>40945</v>
      </c>
    </row>
    <row r="388" spans="1:16" x14ac:dyDescent="0.25">
      <c r="A388">
        <v>3881</v>
      </c>
      <c r="B388" t="s">
        <v>1211</v>
      </c>
      <c r="C388" t="s">
        <v>1212</v>
      </c>
      <c r="D388">
        <v>616907110</v>
      </c>
      <c r="H388" t="s">
        <v>1213</v>
      </c>
      <c r="K388" t="s">
        <v>1214</v>
      </c>
      <c r="L388">
        <v>600</v>
      </c>
      <c r="N388">
        <v>0</v>
      </c>
      <c r="P388" s="1">
        <v>40963</v>
      </c>
    </row>
    <row r="389" spans="1:16" x14ac:dyDescent="0.25">
      <c r="A389">
        <v>3901</v>
      </c>
      <c r="B389" t="s">
        <v>1215</v>
      </c>
      <c r="C389" t="s">
        <v>1216</v>
      </c>
      <c r="D389" t="s">
        <v>1217</v>
      </c>
      <c r="H389" t="s">
        <v>1218</v>
      </c>
      <c r="I389" t="s">
        <v>1219</v>
      </c>
      <c r="K389" t="s">
        <v>1220</v>
      </c>
      <c r="L389">
        <v>300</v>
      </c>
      <c r="N389">
        <v>0</v>
      </c>
      <c r="P389" s="1">
        <v>40977</v>
      </c>
    </row>
    <row r="390" spans="1:16" x14ac:dyDescent="0.25">
      <c r="A390">
        <v>3921</v>
      </c>
      <c r="B390" t="s">
        <v>1221</v>
      </c>
      <c r="D390" t="s">
        <v>1222</v>
      </c>
      <c r="H390" t="s">
        <v>1223</v>
      </c>
      <c r="K390" t="s">
        <v>1224</v>
      </c>
      <c r="L390">
        <v>200</v>
      </c>
      <c r="N390">
        <v>0</v>
      </c>
      <c r="P390" s="1">
        <v>40981</v>
      </c>
    </row>
    <row r="391" spans="1:16" x14ac:dyDescent="0.25">
      <c r="A391">
        <v>3941</v>
      </c>
      <c r="B391" t="s">
        <v>1225</v>
      </c>
      <c r="C391" t="s">
        <v>1226</v>
      </c>
      <c r="D391" t="s">
        <v>1227</v>
      </c>
      <c r="E391" t="s">
        <v>1228</v>
      </c>
      <c r="F391" t="s">
        <v>1229</v>
      </c>
      <c r="G391" t="s">
        <v>1229</v>
      </c>
      <c r="H391" t="s">
        <v>1230</v>
      </c>
      <c r="I391" t="s">
        <v>1231</v>
      </c>
      <c r="J391" t="s">
        <v>1230</v>
      </c>
      <c r="K391" t="s">
        <v>1232</v>
      </c>
      <c r="L391">
        <v>0</v>
      </c>
      <c r="M391" t="s">
        <v>1233</v>
      </c>
      <c r="N391">
        <v>750</v>
      </c>
      <c r="P391" s="1">
        <v>40981</v>
      </c>
    </row>
    <row r="392" spans="1:16" x14ac:dyDescent="0.25">
      <c r="A392">
        <v>3941</v>
      </c>
      <c r="B392" t="s">
        <v>1225</v>
      </c>
      <c r="C392" t="s">
        <v>1226</v>
      </c>
      <c r="D392" t="s">
        <v>1227</v>
      </c>
      <c r="E392" t="s">
        <v>1228</v>
      </c>
      <c r="F392" t="s">
        <v>1229</v>
      </c>
      <c r="G392" t="s">
        <v>1229</v>
      </c>
      <c r="H392" t="s">
        <v>1230</v>
      </c>
      <c r="I392" t="s">
        <v>1231</v>
      </c>
      <c r="J392" t="s">
        <v>1230</v>
      </c>
      <c r="K392" t="s">
        <v>1232</v>
      </c>
      <c r="L392">
        <v>0</v>
      </c>
      <c r="M392" t="s">
        <v>1233</v>
      </c>
      <c r="N392">
        <v>650</v>
      </c>
      <c r="P392" s="1">
        <v>40981</v>
      </c>
    </row>
    <row r="393" spans="1:16" x14ac:dyDescent="0.25">
      <c r="A393">
        <v>3941</v>
      </c>
      <c r="B393" t="s">
        <v>1225</v>
      </c>
      <c r="C393" t="s">
        <v>1226</v>
      </c>
      <c r="D393" t="s">
        <v>1227</v>
      </c>
      <c r="E393" t="s">
        <v>1228</v>
      </c>
      <c r="F393" t="s">
        <v>1229</v>
      </c>
      <c r="G393" t="s">
        <v>1229</v>
      </c>
      <c r="H393" t="s">
        <v>1230</v>
      </c>
      <c r="I393" t="s">
        <v>1231</v>
      </c>
      <c r="J393" t="s">
        <v>1230</v>
      </c>
      <c r="K393" t="s">
        <v>1232</v>
      </c>
      <c r="L393">
        <v>0</v>
      </c>
      <c r="M393" t="s">
        <v>1234</v>
      </c>
      <c r="N393">
        <v>1100</v>
      </c>
      <c r="P393" s="1">
        <v>40981</v>
      </c>
    </row>
    <row r="394" spans="1:16" x14ac:dyDescent="0.25">
      <c r="A394">
        <v>3941</v>
      </c>
      <c r="B394" t="s">
        <v>1225</v>
      </c>
      <c r="C394" t="s">
        <v>1226</v>
      </c>
      <c r="D394" t="s">
        <v>1227</v>
      </c>
      <c r="E394" t="s">
        <v>1228</v>
      </c>
      <c r="F394" t="s">
        <v>1229</v>
      </c>
      <c r="G394" t="s">
        <v>1229</v>
      </c>
      <c r="H394" t="s">
        <v>1230</v>
      </c>
      <c r="I394" t="s">
        <v>1231</v>
      </c>
      <c r="J394" t="s">
        <v>1230</v>
      </c>
      <c r="K394" t="s">
        <v>1232</v>
      </c>
      <c r="L394">
        <v>0</v>
      </c>
      <c r="M394" t="s">
        <v>1234</v>
      </c>
      <c r="N394">
        <v>950</v>
      </c>
      <c r="P394" s="1">
        <v>40981</v>
      </c>
    </row>
    <row r="395" spans="1:16" x14ac:dyDescent="0.25">
      <c r="A395">
        <v>3941</v>
      </c>
      <c r="B395" t="s">
        <v>1225</v>
      </c>
      <c r="C395" t="s">
        <v>1226</v>
      </c>
      <c r="D395" t="s">
        <v>1227</v>
      </c>
      <c r="E395" t="s">
        <v>1228</v>
      </c>
      <c r="F395" t="s">
        <v>1229</v>
      </c>
      <c r="G395" t="s">
        <v>1229</v>
      </c>
      <c r="H395" t="s">
        <v>1230</v>
      </c>
      <c r="I395" t="s">
        <v>1231</v>
      </c>
      <c r="J395" t="s">
        <v>1230</v>
      </c>
      <c r="K395" t="s">
        <v>1232</v>
      </c>
      <c r="L395">
        <v>0</v>
      </c>
      <c r="M395" t="s">
        <v>1235</v>
      </c>
      <c r="N395">
        <v>850</v>
      </c>
      <c r="P395" s="1">
        <v>40981</v>
      </c>
    </row>
    <row r="396" spans="1:16" x14ac:dyDescent="0.25">
      <c r="A396">
        <v>3941</v>
      </c>
      <c r="B396" t="s">
        <v>1225</v>
      </c>
      <c r="C396" t="s">
        <v>1226</v>
      </c>
      <c r="D396" t="s">
        <v>1227</v>
      </c>
      <c r="E396" t="s">
        <v>1228</v>
      </c>
      <c r="F396" t="s">
        <v>1229</v>
      </c>
      <c r="G396" t="s">
        <v>1229</v>
      </c>
      <c r="H396" t="s">
        <v>1230</v>
      </c>
      <c r="I396" t="s">
        <v>1231</v>
      </c>
      <c r="J396" t="s">
        <v>1230</v>
      </c>
      <c r="K396" t="s">
        <v>1232</v>
      </c>
      <c r="L396">
        <v>0</v>
      </c>
      <c r="M396" t="s">
        <v>1235</v>
      </c>
      <c r="N396">
        <v>1000</v>
      </c>
      <c r="P396" s="1">
        <v>40981</v>
      </c>
    </row>
    <row r="397" spans="1:16" x14ac:dyDescent="0.25">
      <c r="A397">
        <v>3941</v>
      </c>
      <c r="B397" t="s">
        <v>1225</v>
      </c>
      <c r="C397" t="s">
        <v>1226</v>
      </c>
      <c r="D397" t="s">
        <v>1227</v>
      </c>
      <c r="E397" t="s">
        <v>1228</v>
      </c>
      <c r="F397" t="s">
        <v>1229</v>
      </c>
      <c r="G397" t="s">
        <v>1229</v>
      </c>
      <c r="H397" t="s">
        <v>1230</v>
      </c>
      <c r="I397" t="s">
        <v>1231</v>
      </c>
      <c r="J397" t="s">
        <v>1230</v>
      </c>
      <c r="K397" t="s">
        <v>1232</v>
      </c>
      <c r="L397">
        <v>0</v>
      </c>
      <c r="M397" t="s">
        <v>1236</v>
      </c>
      <c r="N397">
        <v>750</v>
      </c>
      <c r="P397" s="1">
        <v>40981</v>
      </c>
    </row>
    <row r="398" spans="1:16" x14ac:dyDescent="0.25">
      <c r="A398">
        <v>3941</v>
      </c>
      <c r="B398" t="s">
        <v>1225</v>
      </c>
      <c r="C398" t="s">
        <v>1226</v>
      </c>
      <c r="D398" t="s">
        <v>1227</v>
      </c>
      <c r="E398" t="s">
        <v>1228</v>
      </c>
      <c r="F398" t="s">
        <v>1229</v>
      </c>
      <c r="G398" t="s">
        <v>1229</v>
      </c>
      <c r="H398" t="s">
        <v>1230</v>
      </c>
      <c r="I398" t="s">
        <v>1231</v>
      </c>
      <c r="J398" t="s">
        <v>1230</v>
      </c>
      <c r="K398" t="s">
        <v>1232</v>
      </c>
      <c r="L398">
        <v>0</v>
      </c>
      <c r="M398" t="s">
        <v>1236</v>
      </c>
      <c r="N398">
        <v>600</v>
      </c>
      <c r="P398" s="1">
        <v>40981</v>
      </c>
    </row>
    <row r="399" spans="1:16" x14ac:dyDescent="0.25">
      <c r="A399">
        <v>3941</v>
      </c>
      <c r="B399" t="s">
        <v>1225</v>
      </c>
      <c r="C399" t="s">
        <v>1226</v>
      </c>
      <c r="D399" t="s">
        <v>1227</v>
      </c>
      <c r="E399" t="s">
        <v>1228</v>
      </c>
      <c r="F399" t="s">
        <v>1229</v>
      </c>
      <c r="G399" t="s">
        <v>1229</v>
      </c>
      <c r="H399" t="s">
        <v>1230</v>
      </c>
      <c r="I399" t="s">
        <v>1231</v>
      </c>
      <c r="J399" t="s">
        <v>1230</v>
      </c>
      <c r="K399" t="s">
        <v>1232</v>
      </c>
      <c r="L399">
        <v>0</v>
      </c>
      <c r="M399" t="s">
        <v>1237</v>
      </c>
      <c r="N399">
        <v>1000</v>
      </c>
      <c r="O399" t="s">
        <v>1238</v>
      </c>
      <c r="P399" s="1">
        <v>40981</v>
      </c>
    </row>
    <row r="400" spans="1:16" x14ac:dyDescent="0.25">
      <c r="A400">
        <v>3941</v>
      </c>
      <c r="B400" t="s">
        <v>1225</v>
      </c>
      <c r="C400" t="s">
        <v>1226</v>
      </c>
      <c r="D400" t="s">
        <v>1227</v>
      </c>
      <c r="E400" t="s">
        <v>1228</v>
      </c>
      <c r="F400" t="s">
        <v>1229</v>
      </c>
      <c r="G400" t="s">
        <v>1229</v>
      </c>
      <c r="H400" t="s">
        <v>1230</v>
      </c>
      <c r="I400" t="s">
        <v>1231</v>
      </c>
      <c r="J400" t="s">
        <v>1230</v>
      </c>
      <c r="K400" t="s">
        <v>1232</v>
      </c>
      <c r="L400">
        <v>0</v>
      </c>
      <c r="M400" t="s">
        <v>1237</v>
      </c>
      <c r="N400">
        <v>800</v>
      </c>
      <c r="O400" t="s">
        <v>1239</v>
      </c>
      <c r="P400" s="1">
        <v>40981</v>
      </c>
    </row>
    <row r="401" spans="1:16" x14ac:dyDescent="0.25">
      <c r="A401">
        <v>3941</v>
      </c>
      <c r="B401" t="s">
        <v>1225</v>
      </c>
      <c r="C401" t="s">
        <v>1226</v>
      </c>
      <c r="D401" t="s">
        <v>1227</v>
      </c>
      <c r="E401" t="s">
        <v>1228</v>
      </c>
      <c r="F401" t="s">
        <v>1229</v>
      </c>
      <c r="G401" t="s">
        <v>1229</v>
      </c>
      <c r="H401" t="s">
        <v>1230</v>
      </c>
      <c r="I401" t="s">
        <v>1231</v>
      </c>
      <c r="J401" t="s">
        <v>1230</v>
      </c>
      <c r="K401" t="s">
        <v>1232</v>
      </c>
      <c r="L401">
        <v>0</v>
      </c>
      <c r="M401" t="s">
        <v>1240</v>
      </c>
      <c r="N401">
        <v>750</v>
      </c>
      <c r="P401" s="1">
        <v>40981</v>
      </c>
    </row>
    <row r="402" spans="1:16" x14ac:dyDescent="0.25">
      <c r="A402">
        <v>3941</v>
      </c>
      <c r="B402" t="s">
        <v>1225</v>
      </c>
      <c r="C402" t="s">
        <v>1226</v>
      </c>
      <c r="D402" t="s">
        <v>1227</v>
      </c>
      <c r="E402" t="s">
        <v>1228</v>
      </c>
      <c r="F402" t="s">
        <v>1229</v>
      </c>
      <c r="G402" t="s">
        <v>1229</v>
      </c>
      <c r="H402" t="s">
        <v>1230</v>
      </c>
      <c r="I402" t="s">
        <v>1231</v>
      </c>
      <c r="J402" t="s">
        <v>1230</v>
      </c>
      <c r="K402" t="s">
        <v>1232</v>
      </c>
      <c r="L402">
        <v>0</v>
      </c>
      <c r="M402" t="s">
        <v>1240</v>
      </c>
      <c r="N402">
        <v>600</v>
      </c>
      <c r="P402" s="1">
        <v>40981</v>
      </c>
    </row>
    <row r="403" spans="1:16" x14ac:dyDescent="0.25">
      <c r="A403">
        <v>3941</v>
      </c>
      <c r="B403" t="s">
        <v>1225</v>
      </c>
      <c r="C403" t="s">
        <v>1226</v>
      </c>
      <c r="D403" t="s">
        <v>1227</v>
      </c>
      <c r="E403" t="s">
        <v>1228</v>
      </c>
      <c r="F403" t="s">
        <v>1229</v>
      </c>
      <c r="G403" t="s">
        <v>1229</v>
      </c>
      <c r="H403" t="s">
        <v>1230</v>
      </c>
      <c r="I403" t="s">
        <v>1231</v>
      </c>
      <c r="J403" t="s">
        <v>1230</v>
      </c>
      <c r="K403" t="s">
        <v>1232</v>
      </c>
      <c r="L403">
        <v>0</v>
      </c>
      <c r="M403" t="s">
        <v>1241</v>
      </c>
      <c r="N403">
        <v>800</v>
      </c>
      <c r="P403" s="1">
        <v>40981</v>
      </c>
    </row>
    <row r="404" spans="1:16" x14ac:dyDescent="0.25">
      <c r="A404">
        <v>3941</v>
      </c>
      <c r="B404" t="s">
        <v>1225</v>
      </c>
      <c r="C404" t="s">
        <v>1226</v>
      </c>
      <c r="D404" t="s">
        <v>1227</v>
      </c>
      <c r="E404" t="s">
        <v>1228</v>
      </c>
      <c r="F404" t="s">
        <v>1229</v>
      </c>
      <c r="G404" t="s">
        <v>1229</v>
      </c>
      <c r="H404" t="s">
        <v>1230</v>
      </c>
      <c r="I404" t="s">
        <v>1231</v>
      </c>
      <c r="J404" t="s">
        <v>1230</v>
      </c>
      <c r="K404" t="s">
        <v>1232</v>
      </c>
      <c r="L404">
        <v>0</v>
      </c>
      <c r="M404" t="s">
        <v>1241</v>
      </c>
      <c r="N404">
        <v>650</v>
      </c>
      <c r="P404" s="1">
        <v>40981</v>
      </c>
    </row>
    <row r="405" spans="1:16" x14ac:dyDescent="0.25">
      <c r="A405">
        <v>3941</v>
      </c>
      <c r="B405" t="s">
        <v>1225</v>
      </c>
      <c r="C405" t="s">
        <v>1226</v>
      </c>
      <c r="D405" t="s">
        <v>1227</v>
      </c>
      <c r="E405" t="s">
        <v>1228</v>
      </c>
      <c r="F405" t="s">
        <v>1229</v>
      </c>
      <c r="G405" t="s">
        <v>1229</v>
      </c>
      <c r="H405" t="s">
        <v>1230</v>
      </c>
      <c r="I405" t="s">
        <v>1231</v>
      </c>
      <c r="J405" t="s">
        <v>1230</v>
      </c>
      <c r="K405" t="s">
        <v>1232</v>
      </c>
      <c r="L405">
        <v>0</v>
      </c>
      <c r="M405" t="s">
        <v>1242</v>
      </c>
      <c r="N405">
        <v>550</v>
      </c>
      <c r="P405" s="1">
        <v>40981</v>
      </c>
    </row>
    <row r="406" spans="1:16" x14ac:dyDescent="0.25">
      <c r="A406">
        <v>3941</v>
      </c>
      <c r="B406" t="s">
        <v>1225</v>
      </c>
      <c r="C406" t="s">
        <v>1226</v>
      </c>
      <c r="D406" t="s">
        <v>1227</v>
      </c>
      <c r="E406" t="s">
        <v>1228</v>
      </c>
      <c r="F406" t="s">
        <v>1229</v>
      </c>
      <c r="G406" t="s">
        <v>1229</v>
      </c>
      <c r="H406" t="s">
        <v>1230</v>
      </c>
      <c r="I406" t="s">
        <v>1231</v>
      </c>
      <c r="J406" t="s">
        <v>1230</v>
      </c>
      <c r="K406" t="s">
        <v>1232</v>
      </c>
      <c r="L406">
        <v>0</v>
      </c>
      <c r="M406" t="s">
        <v>1242</v>
      </c>
      <c r="N406">
        <v>450</v>
      </c>
      <c r="P406" s="1">
        <v>40981</v>
      </c>
    </row>
    <row r="407" spans="1:16" x14ac:dyDescent="0.25">
      <c r="A407">
        <v>3941</v>
      </c>
      <c r="B407" t="s">
        <v>1225</v>
      </c>
      <c r="C407" t="s">
        <v>1226</v>
      </c>
      <c r="D407" t="s">
        <v>1227</v>
      </c>
      <c r="E407" t="s">
        <v>1228</v>
      </c>
      <c r="F407" t="s">
        <v>1229</v>
      </c>
      <c r="G407" t="s">
        <v>1229</v>
      </c>
      <c r="H407" t="s">
        <v>1230</v>
      </c>
      <c r="I407" t="s">
        <v>1231</v>
      </c>
      <c r="J407" t="s">
        <v>1230</v>
      </c>
      <c r="K407" t="s">
        <v>1232</v>
      </c>
      <c r="L407">
        <v>0</v>
      </c>
      <c r="M407" t="s">
        <v>1243</v>
      </c>
      <c r="N407">
        <v>550</v>
      </c>
      <c r="P407" s="1">
        <v>40981</v>
      </c>
    </row>
    <row r="408" spans="1:16" x14ac:dyDescent="0.25">
      <c r="A408">
        <v>3941</v>
      </c>
      <c r="B408" t="s">
        <v>1225</v>
      </c>
      <c r="C408" t="s">
        <v>1226</v>
      </c>
      <c r="D408" t="s">
        <v>1227</v>
      </c>
      <c r="E408" t="s">
        <v>1228</v>
      </c>
      <c r="F408" t="s">
        <v>1229</v>
      </c>
      <c r="G408" t="s">
        <v>1229</v>
      </c>
      <c r="H408" t="s">
        <v>1230</v>
      </c>
      <c r="I408" t="s">
        <v>1231</v>
      </c>
      <c r="J408" t="s">
        <v>1230</v>
      </c>
      <c r="K408" t="s">
        <v>1232</v>
      </c>
      <c r="L408">
        <v>0</v>
      </c>
      <c r="M408" t="s">
        <v>1243</v>
      </c>
      <c r="N408">
        <v>450</v>
      </c>
      <c r="P408" s="1">
        <v>40981</v>
      </c>
    </row>
    <row r="409" spans="1:16" x14ac:dyDescent="0.25">
      <c r="A409">
        <v>3981</v>
      </c>
      <c r="B409" t="s">
        <v>1244</v>
      </c>
      <c r="D409" t="s">
        <v>1245</v>
      </c>
      <c r="H409" t="s">
        <v>1246</v>
      </c>
      <c r="K409" t="s">
        <v>1247</v>
      </c>
      <c r="L409">
        <v>300</v>
      </c>
      <c r="N409">
        <v>0</v>
      </c>
      <c r="P409" s="1">
        <v>41036</v>
      </c>
    </row>
    <row r="410" spans="1:16" x14ac:dyDescent="0.25">
      <c r="A410">
        <v>3981</v>
      </c>
      <c r="B410" t="s">
        <v>1244</v>
      </c>
      <c r="D410" t="s">
        <v>1245</v>
      </c>
      <c r="H410" t="s">
        <v>1246</v>
      </c>
      <c r="K410" t="s">
        <v>1247</v>
      </c>
      <c r="L410">
        <v>600</v>
      </c>
      <c r="N410">
        <v>0</v>
      </c>
      <c r="P410" s="1">
        <v>41036</v>
      </c>
    </row>
    <row r="411" spans="1:16" x14ac:dyDescent="0.25">
      <c r="A411">
        <v>4001</v>
      </c>
      <c r="B411" t="s">
        <v>1248</v>
      </c>
      <c r="C411" t="s">
        <v>1249</v>
      </c>
      <c r="D411" t="s">
        <v>1250</v>
      </c>
      <c r="E411" t="s">
        <v>1251</v>
      </c>
      <c r="F411" t="s">
        <v>1252</v>
      </c>
      <c r="H411" t="s">
        <v>1253</v>
      </c>
      <c r="K411" t="s">
        <v>1254</v>
      </c>
      <c r="L411">
        <v>0</v>
      </c>
      <c r="M411" t="s">
        <v>1255</v>
      </c>
      <c r="N411">
        <v>850</v>
      </c>
      <c r="O411" t="e">
        <f>+ IVA</f>
        <v>#NAME?</v>
      </c>
      <c r="P411" s="1">
        <v>41039</v>
      </c>
    </row>
    <row r="412" spans="1:16" x14ac:dyDescent="0.25">
      <c r="A412">
        <v>4001</v>
      </c>
      <c r="B412" t="s">
        <v>1248</v>
      </c>
      <c r="C412" t="s">
        <v>1249</v>
      </c>
      <c r="D412" t="s">
        <v>1250</v>
      </c>
      <c r="E412" t="s">
        <v>1251</v>
      </c>
      <c r="F412" t="s">
        <v>1252</v>
      </c>
      <c r="H412" t="s">
        <v>1253</v>
      </c>
      <c r="K412" t="s">
        <v>1254</v>
      </c>
      <c r="L412">
        <v>0</v>
      </c>
      <c r="M412" t="s">
        <v>1256</v>
      </c>
      <c r="N412">
        <v>850</v>
      </c>
      <c r="O412" t="e">
        <f>+ IVA</f>
        <v>#NAME?</v>
      </c>
      <c r="P412" s="1">
        <v>41039</v>
      </c>
    </row>
    <row r="413" spans="1:16" x14ac:dyDescent="0.25">
      <c r="A413">
        <v>4041</v>
      </c>
      <c r="B413" t="s">
        <v>1257</v>
      </c>
      <c r="C413" t="s">
        <v>1258</v>
      </c>
      <c r="D413" t="s">
        <v>1250</v>
      </c>
      <c r="E413" t="s">
        <v>1251</v>
      </c>
      <c r="F413" t="s">
        <v>1252</v>
      </c>
      <c r="H413" t="s">
        <v>1253</v>
      </c>
      <c r="K413" t="s">
        <v>1259</v>
      </c>
      <c r="L413">
        <v>850</v>
      </c>
      <c r="N413">
        <v>0</v>
      </c>
      <c r="P413" s="1">
        <v>41039</v>
      </c>
    </row>
    <row r="414" spans="1:16" x14ac:dyDescent="0.25">
      <c r="A414">
        <v>4081</v>
      </c>
      <c r="B414" t="s">
        <v>1260</v>
      </c>
      <c r="C414" t="s">
        <v>1249</v>
      </c>
      <c r="D414" t="s">
        <v>1250</v>
      </c>
      <c r="E414" t="s">
        <v>1251</v>
      </c>
      <c r="F414" t="s">
        <v>1252</v>
      </c>
      <c r="H414" t="s">
        <v>1253</v>
      </c>
      <c r="K414" t="s">
        <v>1261</v>
      </c>
      <c r="L414">
        <v>1700</v>
      </c>
      <c r="N414">
        <v>0</v>
      </c>
      <c r="P414" s="1">
        <v>41039</v>
      </c>
    </row>
    <row r="415" spans="1:16" x14ac:dyDescent="0.25">
      <c r="A415">
        <v>4021</v>
      </c>
      <c r="B415" t="s">
        <v>1262</v>
      </c>
      <c r="C415" t="s">
        <v>1249</v>
      </c>
      <c r="D415" t="s">
        <v>1250</v>
      </c>
      <c r="E415" t="s">
        <v>1251</v>
      </c>
      <c r="F415" t="s">
        <v>1252</v>
      </c>
      <c r="H415" t="s">
        <v>1253</v>
      </c>
      <c r="K415" t="s">
        <v>1263</v>
      </c>
      <c r="L415">
        <v>850</v>
      </c>
      <c r="N415">
        <v>0</v>
      </c>
      <c r="P415" s="1">
        <v>41039</v>
      </c>
    </row>
    <row r="416" spans="1:16" x14ac:dyDescent="0.25">
      <c r="A416">
        <v>4101</v>
      </c>
      <c r="B416" t="s">
        <v>1264</v>
      </c>
      <c r="C416" t="s">
        <v>1249</v>
      </c>
      <c r="D416" t="s">
        <v>1250</v>
      </c>
      <c r="E416" t="s">
        <v>1251</v>
      </c>
      <c r="F416" t="s">
        <v>1252</v>
      </c>
      <c r="H416" t="s">
        <v>1253</v>
      </c>
      <c r="K416" t="s">
        <v>1265</v>
      </c>
      <c r="L416">
        <v>850</v>
      </c>
      <c r="N416">
        <v>0</v>
      </c>
      <c r="P416" s="1">
        <v>41039</v>
      </c>
    </row>
    <row r="417" spans="1:16" x14ac:dyDescent="0.25">
      <c r="A417">
        <v>4061</v>
      </c>
      <c r="B417" t="s">
        <v>1266</v>
      </c>
      <c r="C417" t="s">
        <v>1249</v>
      </c>
      <c r="D417" t="s">
        <v>1250</v>
      </c>
      <c r="E417" t="s">
        <v>1251</v>
      </c>
      <c r="F417" t="s">
        <v>1252</v>
      </c>
      <c r="H417" t="s">
        <v>1253</v>
      </c>
      <c r="K417" t="s">
        <v>1267</v>
      </c>
      <c r="L417">
        <v>3200</v>
      </c>
      <c r="N417">
        <v>0</v>
      </c>
      <c r="P417" s="1">
        <v>41039</v>
      </c>
    </row>
    <row r="418" spans="1:16" x14ac:dyDescent="0.25">
      <c r="A418">
        <v>4061</v>
      </c>
      <c r="B418" t="s">
        <v>1266</v>
      </c>
      <c r="C418" t="s">
        <v>1249</v>
      </c>
      <c r="D418" t="s">
        <v>1250</v>
      </c>
      <c r="E418" t="s">
        <v>1251</v>
      </c>
      <c r="F418" t="s">
        <v>1252</v>
      </c>
      <c r="H418" t="s">
        <v>1253</v>
      </c>
      <c r="K418" t="s">
        <v>1267</v>
      </c>
      <c r="L418">
        <v>2500</v>
      </c>
      <c r="N418">
        <v>0</v>
      </c>
      <c r="P418" s="1">
        <v>41039</v>
      </c>
    </row>
    <row r="419" spans="1:16" x14ac:dyDescent="0.25">
      <c r="A419">
        <v>4061</v>
      </c>
      <c r="B419" t="s">
        <v>1266</v>
      </c>
      <c r="C419" t="s">
        <v>1249</v>
      </c>
      <c r="D419" t="s">
        <v>1250</v>
      </c>
      <c r="E419" t="s">
        <v>1251</v>
      </c>
      <c r="F419" t="s">
        <v>1252</v>
      </c>
      <c r="H419" t="s">
        <v>1253</v>
      </c>
      <c r="K419" t="s">
        <v>1267</v>
      </c>
      <c r="L419">
        <v>4000</v>
      </c>
      <c r="N419">
        <v>0</v>
      </c>
      <c r="P419" s="1">
        <v>41039</v>
      </c>
    </row>
    <row r="420" spans="1:16" x14ac:dyDescent="0.25">
      <c r="A420">
        <v>4121</v>
      </c>
      <c r="B420" t="s">
        <v>1268</v>
      </c>
      <c r="C420" t="s">
        <v>1269</v>
      </c>
      <c r="D420" t="s">
        <v>1270</v>
      </c>
      <c r="E420" t="s">
        <v>1271</v>
      </c>
      <c r="H420" t="s">
        <v>1272</v>
      </c>
      <c r="K420" t="s">
        <v>1273</v>
      </c>
      <c r="L420">
        <v>1300</v>
      </c>
      <c r="N420">
        <v>0</v>
      </c>
      <c r="P420" s="1">
        <v>41046</v>
      </c>
    </row>
    <row r="421" spans="1:16" x14ac:dyDescent="0.25">
      <c r="A421">
        <v>4121</v>
      </c>
      <c r="B421" t="s">
        <v>1268</v>
      </c>
      <c r="C421" t="s">
        <v>1269</v>
      </c>
      <c r="D421" t="s">
        <v>1270</v>
      </c>
      <c r="E421" t="s">
        <v>1271</v>
      </c>
      <c r="H421" t="s">
        <v>1272</v>
      </c>
      <c r="K421" t="s">
        <v>1273</v>
      </c>
      <c r="L421">
        <v>2500</v>
      </c>
      <c r="N421">
        <v>0</v>
      </c>
      <c r="P421" s="1">
        <v>41046</v>
      </c>
    </row>
    <row r="422" spans="1:16" x14ac:dyDescent="0.25">
      <c r="A422">
        <v>4141</v>
      </c>
      <c r="B422" t="s">
        <v>1274</v>
      </c>
      <c r="C422" t="s">
        <v>1275</v>
      </c>
      <c r="D422" t="s">
        <v>1276</v>
      </c>
      <c r="E422" t="s">
        <v>1277</v>
      </c>
      <c r="H422" t="s">
        <v>1278</v>
      </c>
      <c r="I422" t="s">
        <v>1279</v>
      </c>
      <c r="J422" t="s">
        <v>1280</v>
      </c>
      <c r="K422" t="s">
        <v>1281</v>
      </c>
      <c r="L422">
        <v>1000</v>
      </c>
      <c r="N422">
        <v>0</v>
      </c>
      <c r="P422" s="1">
        <v>41158</v>
      </c>
    </row>
    <row r="423" spans="1:16" x14ac:dyDescent="0.25">
      <c r="A423">
        <v>4141</v>
      </c>
      <c r="B423" t="s">
        <v>1274</v>
      </c>
      <c r="C423" t="s">
        <v>1275</v>
      </c>
      <c r="D423" t="s">
        <v>1276</v>
      </c>
      <c r="E423" t="s">
        <v>1277</v>
      </c>
      <c r="H423" t="s">
        <v>1278</v>
      </c>
      <c r="I423" t="s">
        <v>1279</v>
      </c>
      <c r="J423" t="s">
        <v>1280</v>
      </c>
      <c r="K423" t="s">
        <v>1281</v>
      </c>
      <c r="L423">
        <v>1200</v>
      </c>
      <c r="N423">
        <v>0</v>
      </c>
      <c r="P423" s="1">
        <v>41158</v>
      </c>
    </row>
    <row r="424" spans="1:16" x14ac:dyDescent="0.25">
      <c r="A424">
        <v>4161</v>
      </c>
      <c r="B424" t="s">
        <v>1282</v>
      </c>
      <c r="C424" t="s">
        <v>1283</v>
      </c>
      <c r="D424" t="s">
        <v>1284</v>
      </c>
      <c r="E424" t="s">
        <v>1285</v>
      </c>
      <c r="F424" t="s">
        <v>1178</v>
      </c>
      <c r="H424" t="s">
        <v>1286</v>
      </c>
      <c r="I424" t="s">
        <v>1287</v>
      </c>
      <c r="J424" t="s">
        <v>1288</v>
      </c>
      <c r="K424" t="s">
        <v>1289</v>
      </c>
      <c r="L424">
        <v>968</v>
      </c>
      <c r="N424">
        <v>0</v>
      </c>
      <c r="P424" s="1">
        <v>41204</v>
      </c>
    </row>
    <row r="425" spans="1:16" x14ac:dyDescent="0.25">
      <c r="A425">
        <v>4161</v>
      </c>
      <c r="B425" t="s">
        <v>1282</v>
      </c>
      <c r="C425" t="s">
        <v>1283</v>
      </c>
      <c r="D425" t="s">
        <v>1284</v>
      </c>
      <c r="E425" t="s">
        <v>1285</v>
      </c>
      <c r="F425" t="s">
        <v>1178</v>
      </c>
      <c r="H425" t="s">
        <v>1286</v>
      </c>
      <c r="I425" t="s">
        <v>1287</v>
      </c>
      <c r="J425" t="s">
        <v>1288</v>
      </c>
      <c r="K425" t="s">
        <v>1289</v>
      </c>
      <c r="L425">
        <v>1815</v>
      </c>
      <c r="N425">
        <v>0</v>
      </c>
      <c r="P425" s="1">
        <v>41204</v>
      </c>
    </row>
    <row r="426" spans="1:16" x14ac:dyDescent="0.25">
      <c r="A426">
        <v>4181</v>
      </c>
      <c r="B426" t="s">
        <v>1290</v>
      </c>
      <c r="C426" t="s">
        <v>1291</v>
      </c>
      <c r="D426" t="s">
        <v>1292</v>
      </c>
      <c r="E426" t="s">
        <v>1293</v>
      </c>
      <c r="H426" t="s">
        <v>1294</v>
      </c>
      <c r="K426" t="s">
        <v>1295</v>
      </c>
      <c r="L426">
        <v>2800</v>
      </c>
      <c r="N426">
        <v>0</v>
      </c>
      <c r="P426" s="1">
        <v>41211</v>
      </c>
    </row>
    <row r="427" spans="1:16" x14ac:dyDescent="0.25">
      <c r="A427">
        <v>4181</v>
      </c>
      <c r="B427" t="s">
        <v>1290</v>
      </c>
      <c r="C427" t="s">
        <v>1291</v>
      </c>
      <c r="D427" t="s">
        <v>1292</v>
      </c>
      <c r="E427" t="s">
        <v>1293</v>
      </c>
      <c r="H427" t="s">
        <v>1294</v>
      </c>
      <c r="K427" t="s">
        <v>1295</v>
      </c>
      <c r="L427">
        <v>2600</v>
      </c>
      <c r="N427">
        <v>0</v>
      </c>
      <c r="P427" s="1">
        <v>41211</v>
      </c>
    </row>
    <row r="428" spans="1:16" x14ac:dyDescent="0.25">
      <c r="A428">
        <v>4201</v>
      </c>
      <c r="B428" t="s">
        <v>1296</v>
      </c>
      <c r="C428" t="s">
        <v>1297</v>
      </c>
      <c r="D428" t="s">
        <v>1298</v>
      </c>
      <c r="E428" t="s">
        <v>1299</v>
      </c>
      <c r="H428" t="s">
        <v>1300</v>
      </c>
      <c r="K428" t="s">
        <v>1301</v>
      </c>
      <c r="L428">
        <v>3500</v>
      </c>
      <c r="N428">
        <v>0</v>
      </c>
      <c r="P428" s="1">
        <v>41219</v>
      </c>
    </row>
    <row r="429" spans="1:16" x14ac:dyDescent="0.25">
      <c r="A429">
        <v>4221</v>
      </c>
      <c r="B429" t="s">
        <v>1302</v>
      </c>
      <c r="D429" t="s">
        <v>1303</v>
      </c>
      <c r="K429" t="s">
        <v>1304</v>
      </c>
      <c r="L429">
        <v>38</v>
      </c>
      <c r="N429">
        <v>0</v>
      </c>
      <c r="P429" s="1">
        <v>41220</v>
      </c>
    </row>
    <row r="430" spans="1:16" x14ac:dyDescent="0.25">
      <c r="A430">
        <v>4241</v>
      </c>
      <c r="B430" t="s">
        <v>1305</v>
      </c>
      <c r="D430" t="s">
        <v>1306</v>
      </c>
      <c r="E430" t="s">
        <v>1307</v>
      </c>
      <c r="F430" t="s">
        <v>1308</v>
      </c>
      <c r="H430" t="s">
        <v>1309</v>
      </c>
      <c r="I430" t="s">
        <v>1310</v>
      </c>
      <c r="K430" t="s">
        <v>1311</v>
      </c>
      <c r="L430">
        <v>1200</v>
      </c>
      <c r="N430">
        <v>0</v>
      </c>
      <c r="P430" s="1">
        <v>41243</v>
      </c>
    </row>
    <row r="431" spans="1:16" x14ac:dyDescent="0.25">
      <c r="A431">
        <v>4241</v>
      </c>
      <c r="B431" t="s">
        <v>1305</v>
      </c>
      <c r="D431" t="s">
        <v>1306</v>
      </c>
      <c r="E431" t="s">
        <v>1307</v>
      </c>
      <c r="F431" t="s">
        <v>1308</v>
      </c>
      <c r="H431" t="s">
        <v>1309</v>
      </c>
      <c r="I431" t="s">
        <v>1310</v>
      </c>
      <c r="K431" t="s">
        <v>1311</v>
      </c>
      <c r="L431">
        <v>1500</v>
      </c>
      <c r="N431">
        <v>0</v>
      </c>
      <c r="P431" s="1">
        <v>41243</v>
      </c>
    </row>
    <row r="432" spans="1:16" x14ac:dyDescent="0.25">
      <c r="A432">
        <v>4261</v>
      </c>
      <c r="B432" t="s">
        <v>1312</v>
      </c>
      <c r="D432" t="s">
        <v>1313</v>
      </c>
      <c r="E432" t="s">
        <v>1314</v>
      </c>
      <c r="F432" t="s">
        <v>308</v>
      </c>
      <c r="H432" t="s">
        <v>1315</v>
      </c>
      <c r="I432" t="s">
        <v>310</v>
      </c>
      <c r="K432" t="s">
        <v>1316</v>
      </c>
      <c r="L432">
        <v>400</v>
      </c>
      <c r="N432">
        <v>0</v>
      </c>
      <c r="P432" s="1">
        <v>41255</v>
      </c>
    </row>
    <row r="433" spans="1:16" x14ac:dyDescent="0.25">
      <c r="A433">
        <v>4261</v>
      </c>
      <c r="B433" t="s">
        <v>1312</v>
      </c>
      <c r="D433" t="s">
        <v>1313</v>
      </c>
      <c r="E433" t="s">
        <v>1314</v>
      </c>
      <c r="F433" t="s">
        <v>308</v>
      </c>
      <c r="H433" t="s">
        <v>1315</v>
      </c>
      <c r="I433" t="s">
        <v>310</v>
      </c>
      <c r="K433" t="s">
        <v>1316</v>
      </c>
      <c r="L433">
        <v>800</v>
      </c>
      <c r="N433">
        <v>0</v>
      </c>
      <c r="P433" s="1">
        <v>41255</v>
      </c>
    </row>
    <row r="434" spans="1:16" x14ac:dyDescent="0.25">
      <c r="A434">
        <v>4281</v>
      </c>
      <c r="B434" t="s">
        <v>1317</v>
      </c>
      <c r="C434" t="s">
        <v>1318</v>
      </c>
      <c r="D434" t="s">
        <v>1319</v>
      </c>
      <c r="H434" t="s">
        <v>1320</v>
      </c>
      <c r="K434" t="s">
        <v>1321</v>
      </c>
      <c r="L434">
        <v>500</v>
      </c>
      <c r="N434">
        <v>0</v>
      </c>
      <c r="P434" s="1">
        <v>41327</v>
      </c>
    </row>
    <row r="435" spans="1:16" x14ac:dyDescent="0.25">
      <c r="A435">
        <v>4301</v>
      </c>
      <c r="B435" t="s">
        <v>1322</v>
      </c>
      <c r="D435" t="s">
        <v>1323</v>
      </c>
      <c r="H435" t="s">
        <v>1324</v>
      </c>
      <c r="K435" t="s">
        <v>1325</v>
      </c>
      <c r="L435">
        <v>450</v>
      </c>
      <c r="N435">
        <v>0</v>
      </c>
      <c r="P435" s="1">
        <v>41367</v>
      </c>
    </row>
    <row r="436" spans="1:16" x14ac:dyDescent="0.25">
      <c r="A436">
        <v>4301</v>
      </c>
      <c r="B436" t="s">
        <v>1322</v>
      </c>
      <c r="D436" t="s">
        <v>1323</v>
      </c>
      <c r="H436" t="s">
        <v>1324</v>
      </c>
      <c r="K436" t="s">
        <v>1325</v>
      </c>
      <c r="L436">
        <v>900</v>
      </c>
      <c r="N436">
        <v>0</v>
      </c>
      <c r="P436" s="1">
        <v>41367</v>
      </c>
    </row>
    <row r="437" spans="1:16" x14ac:dyDescent="0.25">
      <c r="A437">
        <v>4321</v>
      </c>
      <c r="B437" t="s">
        <v>1326</v>
      </c>
      <c r="C437" t="s">
        <v>1327</v>
      </c>
      <c r="D437" t="s">
        <v>1328</v>
      </c>
      <c r="E437" t="s">
        <v>1329</v>
      </c>
      <c r="H437" t="s">
        <v>1330</v>
      </c>
      <c r="I437" t="s">
        <v>1331</v>
      </c>
      <c r="K437" t="s">
        <v>1332</v>
      </c>
      <c r="L437">
        <v>600</v>
      </c>
      <c r="N437">
        <v>0</v>
      </c>
      <c r="P437" s="1">
        <v>41401</v>
      </c>
    </row>
    <row r="438" spans="1:16" x14ac:dyDescent="0.25">
      <c r="A438">
        <v>4341</v>
      </c>
      <c r="B438" t="s">
        <v>1333</v>
      </c>
      <c r="C438" t="s">
        <v>1334</v>
      </c>
      <c r="D438" t="s">
        <v>1335</v>
      </c>
      <c r="H438" t="s">
        <v>1336</v>
      </c>
      <c r="I438" t="s">
        <v>1337</v>
      </c>
      <c r="K438" t="s">
        <v>1338</v>
      </c>
      <c r="L438">
        <v>450</v>
      </c>
      <c r="N438">
        <v>0</v>
      </c>
      <c r="P438" s="1">
        <v>41425</v>
      </c>
    </row>
    <row r="439" spans="1:16" x14ac:dyDescent="0.25">
      <c r="A439">
        <v>4341</v>
      </c>
      <c r="B439" t="s">
        <v>1333</v>
      </c>
      <c r="C439" t="s">
        <v>1334</v>
      </c>
      <c r="D439" t="s">
        <v>1335</v>
      </c>
      <c r="H439" t="s">
        <v>1336</v>
      </c>
      <c r="I439" t="s">
        <v>1337</v>
      </c>
      <c r="K439" t="s">
        <v>1338</v>
      </c>
      <c r="L439">
        <v>450</v>
      </c>
      <c r="N439">
        <v>0</v>
      </c>
      <c r="P439" s="1">
        <v>41425</v>
      </c>
    </row>
    <row r="440" spans="1:16" x14ac:dyDescent="0.25">
      <c r="A440">
        <v>4381</v>
      </c>
      <c r="B440" t="s">
        <v>1339</v>
      </c>
      <c r="C440" t="s">
        <v>1340</v>
      </c>
      <c r="D440" t="s">
        <v>1341</v>
      </c>
      <c r="E440" t="s">
        <v>1342</v>
      </c>
      <c r="H440" t="s">
        <v>1343</v>
      </c>
      <c r="I440" t="s">
        <v>1344</v>
      </c>
      <c r="K440" t="s">
        <v>1345</v>
      </c>
      <c r="L440">
        <v>10</v>
      </c>
      <c r="N440">
        <v>0</v>
      </c>
      <c r="P440" s="1">
        <v>41527</v>
      </c>
    </row>
    <row r="441" spans="1:16" x14ac:dyDescent="0.25">
      <c r="A441">
        <v>4441</v>
      </c>
      <c r="B441" t="s">
        <v>1346</v>
      </c>
      <c r="C441" t="s">
        <v>1347</v>
      </c>
      <c r="D441" t="s">
        <v>1348</v>
      </c>
      <c r="E441" t="s">
        <v>1349</v>
      </c>
      <c r="H441" t="s">
        <v>1350</v>
      </c>
      <c r="K441" t="s">
        <v>1351</v>
      </c>
      <c r="L441">
        <v>300</v>
      </c>
      <c r="N441">
        <v>0</v>
      </c>
      <c r="P441" s="1">
        <v>41596</v>
      </c>
    </row>
    <row r="442" spans="1:16" x14ac:dyDescent="0.25">
      <c r="A442">
        <v>4461</v>
      </c>
      <c r="B442" t="s">
        <v>1352</v>
      </c>
      <c r="D442" t="s">
        <v>1353</v>
      </c>
      <c r="E442" t="s">
        <v>1354</v>
      </c>
      <c r="H442" t="s">
        <v>1355</v>
      </c>
      <c r="K442" t="s">
        <v>1356</v>
      </c>
      <c r="L442">
        <v>300</v>
      </c>
      <c r="N442">
        <v>0</v>
      </c>
      <c r="P442" s="1">
        <v>41613</v>
      </c>
    </row>
    <row r="443" spans="1:16" x14ac:dyDescent="0.25">
      <c r="A443">
        <v>4481</v>
      </c>
      <c r="B443" t="s">
        <v>1357</v>
      </c>
      <c r="D443" t="s">
        <v>1358</v>
      </c>
      <c r="E443" t="s">
        <v>1359</v>
      </c>
      <c r="K443" t="s">
        <v>1360</v>
      </c>
      <c r="L443">
        <v>300</v>
      </c>
      <c r="N443">
        <v>0</v>
      </c>
      <c r="P443" s="1">
        <v>41674</v>
      </c>
    </row>
    <row r="444" spans="1:16" x14ac:dyDescent="0.25">
      <c r="A444">
        <v>4501</v>
      </c>
      <c r="B444" t="s">
        <v>1361</v>
      </c>
      <c r="C444" t="s">
        <v>1362</v>
      </c>
      <c r="D444" t="s">
        <v>1363</v>
      </c>
      <c r="E444">
        <v>600059089</v>
      </c>
      <c r="H444" t="s">
        <v>1364</v>
      </c>
      <c r="K444" t="s">
        <v>1365</v>
      </c>
      <c r="L444">
        <v>0</v>
      </c>
      <c r="M444" t="s">
        <v>1366</v>
      </c>
      <c r="N444">
        <v>1990</v>
      </c>
      <c r="O444" t="s">
        <v>1367</v>
      </c>
      <c r="P444" s="1">
        <v>41677</v>
      </c>
    </row>
    <row r="445" spans="1:16" x14ac:dyDescent="0.25">
      <c r="A445">
        <v>4501</v>
      </c>
      <c r="B445" t="s">
        <v>1361</v>
      </c>
      <c r="C445" t="s">
        <v>1362</v>
      </c>
      <c r="D445" t="s">
        <v>1363</v>
      </c>
      <c r="E445">
        <v>600059089</v>
      </c>
      <c r="H445" t="s">
        <v>1364</v>
      </c>
      <c r="K445" t="s">
        <v>1365</v>
      </c>
      <c r="L445">
        <v>0</v>
      </c>
      <c r="M445" t="s">
        <v>1366</v>
      </c>
      <c r="N445">
        <v>2550</v>
      </c>
      <c r="O445" t="e">
        <f>+ IVA. Imprescindible iluminación. Verficha</f>
        <v>#NAME?</v>
      </c>
      <c r="P445" s="1">
        <v>41677</v>
      </c>
    </row>
    <row r="446" spans="1:16" x14ac:dyDescent="0.25">
      <c r="A446">
        <v>4501</v>
      </c>
      <c r="B446" t="s">
        <v>1361</v>
      </c>
      <c r="C446" t="s">
        <v>1362</v>
      </c>
      <c r="D446" t="s">
        <v>1363</v>
      </c>
      <c r="E446">
        <v>600059089</v>
      </c>
      <c r="H446" t="s">
        <v>1364</v>
      </c>
      <c r="K446" t="s">
        <v>1365</v>
      </c>
      <c r="L446">
        <v>0</v>
      </c>
      <c r="M446" t="s">
        <v>1368</v>
      </c>
      <c r="N446">
        <v>2575</v>
      </c>
      <c r="O446" t="s">
        <v>1370</v>
      </c>
      <c r="P446" s="1">
        <v>41677</v>
      </c>
    </row>
    <row r="447" spans="1:16" x14ac:dyDescent="0.25">
      <c r="A447">
        <v>4501</v>
      </c>
      <c r="B447" t="s">
        <v>1361</v>
      </c>
      <c r="C447" t="s">
        <v>1362</v>
      </c>
      <c r="D447" t="s">
        <v>1363</v>
      </c>
      <c r="E447">
        <v>600059089</v>
      </c>
      <c r="H447" t="s">
        <v>1364</v>
      </c>
      <c r="K447" t="s">
        <v>1365</v>
      </c>
      <c r="L447">
        <v>0</v>
      </c>
      <c r="M447" t="s">
        <v>1368</v>
      </c>
      <c r="N447">
        <v>2900</v>
      </c>
      <c r="O447" t="s">
        <v>1369</v>
      </c>
      <c r="P447" s="1">
        <v>41677</v>
      </c>
    </row>
    <row r="448" spans="1:16" x14ac:dyDescent="0.25">
      <c r="A448">
        <v>4501</v>
      </c>
      <c r="B448" t="s">
        <v>1361</v>
      </c>
      <c r="C448" t="s">
        <v>1362</v>
      </c>
      <c r="D448" t="s">
        <v>1363</v>
      </c>
      <c r="E448">
        <v>600059089</v>
      </c>
      <c r="H448" t="s">
        <v>1364</v>
      </c>
      <c r="K448" t="s">
        <v>1365</v>
      </c>
      <c r="L448">
        <v>0</v>
      </c>
      <c r="M448" t="s">
        <v>1371</v>
      </c>
      <c r="N448">
        <v>400</v>
      </c>
      <c r="O448" t="s">
        <v>1372</v>
      </c>
      <c r="P448" s="1">
        <v>41677</v>
      </c>
    </row>
    <row r="449" spans="1:16" x14ac:dyDescent="0.25">
      <c r="A449">
        <v>4501</v>
      </c>
      <c r="B449" t="s">
        <v>1361</v>
      </c>
      <c r="C449" t="s">
        <v>1362</v>
      </c>
      <c r="D449" t="s">
        <v>1363</v>
      </c>
      <c r="E449">
        <v>600059089</v>
      </c>
      <c r="H449" t="s">
        <v>1364</v>
      </c>
      <c r="K449" t="s">
        <v>1365</v>
      </c>
      <c r="L449">
        <v>0</v>
      </c>
      <c r="M449" t="s">
        <v>1371</v>
      </c>
      <c r="N449">
        <v>800</v>
      </c>
      <c r="O449" t="e">
        <f>+ IVA. Montaje técnico completo</f>
        <v>#NAME?</v>
      </c>
      <c r="P449" s="1">
        <v>41677</v>
      </c>
    </row>
    <row r="450" spans="1:16" x14ac:dyDescent="0.25">
      <c r="A450">
        <v>4501</v>
      </c>
      <c r="B450" t="s">
        <v>1361</v>
      </c>
      <c r="C450" t="s">
        <v>1362</v>
      </c>
      <c r="D450" t="s">
        <v>1363</v>
      </c>
      <c r="E450">
        <v>600059089</v>
      </c>
      <c r="H450" t="s">
        <v>1364</v>
      </c>
      <c r="K450" t="s">
        <v>1365</v>
      </c>
      <c r="L450">
        <v>0</v>
      </c>
      <c r="M450" t="s">
        <v>1373</v>
      </c>
      <c r="N450">
        <v>1518</v>
      </c>
      <c r="O450" t="s">
        <v>522</v>
      </c>
      <c r="P450" s="1">
        <v>41677</v>
      </c>
    </row>
    <row r="451" spans="1:16" x14ac:dyDescent="0.25">
      <c r="A451">
        <v>4501</v>
      </c>
      <c r="B451" t="s">
        <v>1361</v>
      </c>
      <c r="C451" t="s">
        <v>1362</v>
      </c>
      <c r="D451" t="s">
        <v>1363</v>
      </c>
      <c r="E451">
        <v>600059089</v>
      </c>
      <c r="H451" t="s">
        <v>1364</v>
      </c>
      <c r="K451" t="s">
        <v>1365</v>
      </c>
      <c r="L451">
        <v>0</v>
      </c>
      <c r="M451" t="s">
        <v>1374</v>
      </c>
      <c r="N451">
        <v>1380</v>
      </c>
      <c r="O451" t="s">
        <v>1375</v>
      </c>
      <c r="P451" s="1">
        <v>41677</v>
      </c>
    </row>
    <row r="452" spans="1:16" x14ac:dyDescent="0.25">
      <c r="A452">
        <v>4501</v>
      </c>
      <c r="B452" t="s">
        <v>1361</v>
      </c>
      <c r="C452" t="s">
        <v>1362</v>
      </c>
      <c r="D452" t="s">
        <v>1363</v>
      </c>
      <c r="E452">
        <v>600059089</v>
      </c>
      <c r="H452" t="s">
        <v>1364</v>
      </c>
      <c r="K452" t="s">
        <v>1365</v>
      </c>
      <c r="L452">
        <v>0</v>
      </c>
      <c r="M452" t="s">
        <v>1376</v>
      </c>
      <c r="N452">
        <v>1518</v>
      </c>
      <c r="O452" t="s">
        <v>522</v>
      </c>
      <c r="P452" s="1">
        <v>41677</v>
      </c>
    </row>
    <row r="453" spans="1:16" x14ac:dyDescent="0.25">
      <c r="A453">
        <v>4501</v>
      </c>
      <c r="B453" t="s">
        <v>1361</v>
      </c>
      <c r="C453" t="s">
        <v>1362</v>
      </c>
      <c r="D453" t="s">
        <v>1363</v>
      </c>
      <c r="E453">
        <v>600059089</v>
      </c>
      <c r="H453" t="s">
        <v>1364</v>
      </c>
      <c r="K453" t="s">
        <v>1365</v>
      </c>
      <c r="L453">
        <v>0</v>
      </c>
      <c r="M453" t="s">
        <v>1377</v>
      </c>
      <c r="N453">
        <v>800</v>
      </c>
      <c r="O453" t="e">
        <f>+ IVA. Montaje técnico completo</f>
        <v>#NAME?</v>
      </c>
      <c r="P453" s="1">
        <v>41677</v>
      </c>
    </row>
    <row r="454" spans="1:16" x14ac:dyDescent="0.25">
      <c r="A454">
        <v>4501</v>
      </c>
      <c r="B454" t="s">
        <v>1361</v>
      </c>
      <c r="C454" t="s">
        <v>1362</v>
      </c>
      <c r="D454" t="s">
        <v>1363</v>
      </c>
      <c r="E454">
        <v>600059089</v>
      </c>
      <c r="H454" t="s">
        <v>1364</v>
      </c>
      <c r="K454" t="s">
        <v>1365</v>
      </c>
      <c r="L454">
        <v>0</v>
      </c>
      <c r="M454" t="s">
        <v>1377</v>
      </c>
      <c r="N454">
        <v>400</v>
      </c>
      <c r="O454" t="e">
        <f>+ IVA. consultar condiciones</f>
        <v>#NAME?</v>
      </c>
      <c r="P454" s="1">
        <v>41677</v>
      </c>
    </row>
    <row r="455" spans="1:16" x14ac:dyDescent="0.25">
      <c r="A455">
        <v>4501</v>
      </c>
      <c r="B455" t="s">
        <v>1361</v>
      </c>
      <c r="C455" t="s">
        <v>1362</v>
      </c>
      <c r="D455" t="s">
        <v>1363</v>
      </c>
      <c r="E455">
        <v>600059089</v>
      </c>
      <c r="H455" t="s">
        <v>1364</v>
      </c>
      <c r="K455" t="s">
        <v>1365</v>
      </c>
      <c r="L455">
        <v>0</v>
      </c>
      <c r="M455" t="s">
        <v>1378</v>
      </c>
      <c r="N455">
        <v>1000</v>
      </c>
      <c r="O455" t="e">
        <f>+ IVA. Con iluminación y sonido del teatro.</f>
        <v>#NAME?</v>
      </c>
      <c r="P455" s="1">
        <v>41677</v>
      </c>
    </row>
    <row r="456" spans="1:16" x14ac:dyDescent="0.25">
      <c r="A456">
        <v>4501</v>
      </c>
      <c r="B456" t="s">
        <v>1361</v>
      </c>
      <c r="C456" t="s">
        <v>1362</v>
      </c>
      <c r="D456" t="s">
        <v>1363</v>
      </c>
      <c r="E456">
        <v>600059089</v>
      </c>
      <c r="H456" t="s">
        <v>1364</v>
      </c>
      <c r="K456" t="s">
        <v>1365</v>
      </c>
      <c r="L456">
        <v>0</v>
      </c>
      <c r="M456" t="s">
        <v>1378</v>
      </c>
      <c r="N456">
        <v>1500</v>
      </c>
      <c r="O456" t="e">
        <f>+ IVA. Con iluminación y sonido propios.</f>
        <v>#NAME?</v>
      </c>
      <c r="P456" s="1">
        <v>41677</v>
      </c>
    </row>
    <row r="457" spans="1:16" x14ac:dyDescent="0.25">
      <c r="A457">
        <v>4542</v>
      </c>
      <c r="B457" t="s">
        <v>1379</v>
      </c>
      <c r="D457" t="s">
        <v>1380</v>
      </c>
      <c r="E457" t="s">
        <v>1381</v>
      </c>
      <c r="H457" t="s">
        <v>1382</v>
      </c>
      <c r="K457" t="s">
        <v>544</v>
      </c>
      <c r="L457">
        <v>200</v>
      </c>
      <c r="N457">
        <v>0</v>
      </c>
      <c r="P457" s="1">
        <v>41681</v>
      </c>
    </row>
    <row r="458" spans="1:16" x14ac:dyDescent="0.25">
      <c r="A458">
        <v>4541</v>
      </c>
      <c r="B458" t="s">
        <v>1383</v>
      </c>
      <c r="D458" t="s">
        <v>1384</v>
      </c>
      <c r="H458" t="s">
        <v>1385</v>
      </c>
      <c r="K458" t="s">
        <v>1386</v>
      </c>
      <c r="L458">
        <v>0</v>
      </c>
      <c r="M458" t="s">
        <v>1387</v>
      </c>
      <c r="N458">
        <v>450</v>
      </c>
      <c r="O458" t="s">
        <v>1388</v>
      </c>
      <c r="P458" s="1">
        <v>41681</v>
      </c>
    </row>
    <row r="459" spans="1:16" x14ac:dyDescent="0.25">
      <c r="A459">
        <v>4561</v>
      </c>
      <c r="B459" t="s">
        <v>1389</v>
      </c>
      <c r="C459" t="s">
        <v>1390</v>
      </c>
      <c r="D459" t="s">
        <v>1391</v>
      </c>
      <c r="E459" t="s">
        <v>1392</v>
      </c>
      <c r="H459" t="s">
        <v>1393</v>
      </c>
      <c r="K459" t="s">
        <v>1394</v>
      </c>
      <c r="L459">
        <v>0</v>
      </c>
      <c r="M459" t="s">
        <v>1395</v>
      </c>
      <c r="N459">
        <v>900</v>
      </c>
      <c r="P459" s="1">
        <v>41758</v>
      </c>
    </row>
    <row r="460" spans="1:16" x14ac:dyDescent="0.25">
      <c r="A460">
        <v>4561</v>
      </c>
      <c r="B460" t="s">
        <v>1389</v>
      </c>
      <c r="C460" t="s">
        <v>1390</v>
      </c>
      <c r="D460" t="s">
        <v>1391</v>
      </c>
      <c r="E460" t="s">
        <v>1392</v>
      </c>
      <c r="H460" t="s">
        <v>1393</v>
      </c>
      <c r="K460" t="s">
        <v>1394</v>
      </c>
      <c r="L460">
        <v>0</v>
      </c>
      <c r="M460" t="s">
        <v>1396</v>
      </c>
      <c r="N460">
        <v>350</v>
      </c>
      <c r="O460" t="s">
        <v>1397</v>
      </c>
      <c r="P460" s="1">
        <v>41758</v>
      </c>
    </row>
    <row r="461" spans="1:16" x14ac:dyDescent="0.25">
      <c r="A461">
        <v>4582</v>
      </c>
      <c r="B461" t="s">
        <v>1398</v>
      </c>
      <c r="C461" t="s">
        <v>1399</v>
      </c>
      <c r="D461" t="s">
        <v>1400</v>
      </c>
      <c r="H461" t="s">
        <v>1401</v>
      </c>
      <c r="K461" t="s">
        <v>1402</v>
      </c>
      <c r="L461">
        <v>700</v>
      </c>
      <c r="N461">
        <v>0</v>
      </c>
      <c r="P461" s="1">
        <v>41789</v>
      </c>
    </row>
    <row r="462" spans="1:16" x14ac:dyDescent="0.25">
      <c r="A462">
        <v>4581</v>
      </c>
      <c r="B462" t="s">
        <v>1403</v>
      </c>
      <c r="C462" t="s">
        <v>1404</v>
      </c>
      <c r="D462" t="s">
        <v>1405</v>
      </c>
      <c r="H462" t="s">
        <v>1406</v>
      </c>
      <c r="K462" t="s">
        <v>1407</v>
      </c>
      <c r="L462">
        <v>0</v>
      </c>
      <c r="M462" t="s">
        <v>1408</v>
      </c>
      <c r="N462">
        <v>200</v>
      </c>
      <c r="O462" t="s">
        <v>1409</v>
      </c>
      <c r="P462" s="1">
        <v>41789</v>
      </c>
    </row>
    <row r="463" spans="1:16" x14ac:dyDescent="0.25">
      <c r="A463">
        <v>4581</v>
      </c>
      <c r="B463" t="s">
        <v>1403</v>
      </c>
      <c r="C463" t="s">
        <v>1404</v>
      </c>
      <c r="D463" t="s">
        <v>1405</v>
      </c>
      <c r="H463" t="s">
        <v>1406</v>
      </c>
      <c r="K463" t="s">
        <v>1407</v>
      </c>
      <c r="L463">
        <v>0</v>
      </c>
      <c r="M463" t="s">
        <v>1410</v>
      </c>
      <c r="N463">
        <v>200</v>
      </c>
      <c r="O463" t="s">
        <v>1411</v>
      </c>
      <c r="P463" s="1">
        <v>41789</v>
      </c>
    </row>
    <row r="464" spans="1:16" x14ac:dyDescent="0.25">
      <c r="A464">
        <v>4581</v>
      </c>
      <c r="B464" t="s">
        <v>1403</v>
      </c>
      <c r="C464" t="s">
        <v>1404</v>
      </c>
      <c r="D464" t="s">
        <v>1405</v>
      </c>
      <c r="H464" t="s">
        <v>1406</v>
      </c>
      <c r="K464" t="s">
        <v>1407</v>
      </c>
      <c r="L464">
        <v>0</v>
      </c>
      <c r="M464" t="s">
        <v>1412</v>
      </c>
      <c r="N464">
        <v>200</v>
      </c>
      <c r="O464" t="s">
        <v>1411</v>
      </c>
      <c r="P464" s="1">
        <v>41789</v>
      </c>
    </row>
    <row r="465" spans="1:16" x14ac:dyDescent="0.25">
      <c r="A465">
        <v>4581</v>
      </c>
      <c r="B465" t="s">
        <v>1403</v>
      </c>
      <c r="C465" t="s">
        <v>1404</v>
      </c>
      <c r="D465" t="s">
        <v>1405</v>
      </c>
      <c r="H465" t="s">
        <v>1406</v>
      </c>
      <c r="K465" t="s">
        <v>1407</v>
      </c>
      <c r="L465">
        <v>0</v>
      </c>
      <c r="M465" t="s">
        <v>1413</v>
      </c>
      <c r="N465">
        <v>300</v>
      </c>
      <c r="O465" t="s">
        <v>1411</v>
      </c>
      <c r="P465" s="1">
        <v>41789</v>
      </c>
    </row>
    <row r="466" spans="1:16" x14ac:dyDescent="0.25">
      <c r="A466">
        <v>4581</v>
      </c>
      <c r="B466" t="s">
        <v>1403</v>
      </c>
      <c r="C466" t="s">
        <v>1404</v>
      </c>
      <c r="D466" t="s">
        <v>1405</v>
      </c>
      <c r="H466" t="s">
        <v>1406</v>
      </c>
      <c r="K466" t="s">
        <v>1407</v>
      </c>
      <c r="L466">
        <v>0</v>
      </c>
      <c r="M466" t="s">
        <v>1414</v>
      </c>
      <c r="N466">
        <v>200</v>
      </c>
      <c r="O466" t="s">
        <v>1409</v>
      </c>
      <c r="P466" s="1">
        <v>41789</v>
      </c>
    </row>
    <row r="467" spans="1:16" x14ac:dyDescent="0.25">
      <c r="A467">
        <v>4601</v>
      </c>
      <c r="B467" t="s">
        <v>1415</v>
      </c>
      <c r="C467" t="s">
        <v>1416</v>
      </c>
      <c r="D467" t="s">
        <v>1417</v>
      </c>
      <c r="E467" t="s">
        <v>1418</v>
      </c>
      <c r="K467" t="s">
        <v>1419</v>
      </c>
      <c r="L467">
        <v>1500</v>
      </c>
      <c r="N467">
        <v>0</v>
      </c>
      <c r="P467" s="1">
        <v>41793</v>
      </c>
    </row>
    <row r="468" spans="1:16" x14ac:dyDescent="0.25">
      <c r="A468">
        <v>4621</v>
      </c>
      <c r="B468" t="s">
        <v>1420</v>
      </c>
      <c r="C468" t="s">
        <v>1421</v>
      </c>
      <c r="D468" t="s">
        <v>1422</v>
      </c>
      <c r="H468" t="s">
        <v>1423</v>
      </c>
      <c r="K468" t="s">
        <v>1424</v>
      </c>
      <c r="L468">
        <v>1000</v>
      </c>
      <c r="N468">
        <v>0</v>
      </c>
      <c r="P468" s="1">
        <v>41869</v>
      </c>
    </row>
    <row r="469" spans="1:16" x14ac:dyDescent="0.25">
      <c r="A469">
        <v>4642</v>
      </c>
      <c r="B469" t="s">
        <v>1425</v>
      </c>
      <c r="C469" t="s">
        <v>1426</v>
      </c>
      <c r="D469" t="s">
        <v>935</v>
      </c>
      <c r="E469" t="s">
        <v>936</v>
      </c>
      <c r="H469" t="s">
        <v>1427</v>
      </c>
      <c r="K469" t="s">
        <v>1428</v>
      </c>
      <c r="L469">
        <v>2200</v>
      </c>
      <c r="N469">
        <v>0</v>
      </c>
      <c r="P469" s="1">
        <v>41891</v>
      </c>
    </row>
    <row r="470" spans="1:16" x14ac:dyDescent="0.25">
      <c r="A470">
        <v>4642</v>
      </c>
      <c r="B470" t="s">
        <v>1425</v>
      </c>
      <c r="C470" t="s">
        <v>1426</v>
      </c>
      <c r="D470" t="s">
        <v>935</v>
      </c>
      <c r="E470" t="s">
        <v>936</v>
      </c>
      <c r="H470" t="s">
        <v>1427</v>
      </c>
      <c r="K470" t="s">
        <v>1428</v>
      </c>
      <c r="L470">
        <v>1000</v>
      </c>
      <c r="N470">
        <v>0</v>
      </c>
      <c r="P470" s="1">
        <v>41891</v>
      </c>
    </row>
    <row r="471" spans="1:16" x14ac:dyDescent="0.25">
      <c r="A471">
        <v>4641</v>
      </c>
      <c r="B471" t="s">
        <v>1429</v>
      </c>
      <c r="D471" t="s">
        <v>1430</v>
      </c>
      <c r="K471" t="s">
        <v>1431</v>
      </c>
      <c r="L471">
        <v>1000</v>
      </c>
      <c r="N471">
        <v>0</v>
      </c>
      <c r="P471" s="1">
        <v>41891</v>
      </c>
    </row>
    <row r="472" spans="1:16" x14ac:dyDescent="0.25">
      <c r="A472">
        <v>4641</v>
      </c>
      <c r="B472" t="s">
        <v>1429</v>
      </c>
      <c r="D472" t="s">
        <v>1430</v>
      </c>
      <c r="K472" t="s">
        <v>1431</v>
      </c>
      <c r="L472">
        <v>800</v>
      </c>
      <c r="N472">
        <v>0</v>
      </c>
      <c r="P472" s="1">
        <v>41891</v>
      </c>
    </row>
    <row r="473" spans="1:16" x14ac:dyDescent="0.25">
      <c r="A473">
        <v>4661</v>
      </c>
      <c r="B473" t="s">
        <v>1432</v>
      </c>
      <c r="C473" t="s">
        <v>1433</v>
      </c>
      <c r="D473" t="s">
        <v>1434</v>
      </c>
      <c r="H473" t="s">
        <v>1435</v>
      </c>
      <c r="K473" t="s">
        <v>1436</v>
      </c>
      <c r="L473">
        <v>500</v>
      </c>
      <c r="N473">
        <v>0</v>
      </c>
      <c r="P473" s="1">
        <v>41914</v>
      </c>
    </row>
    <row r="474" spans="1:16" x14ac:dyDescent="0.25">
      <c r="A474">
        <v>4681</v>
      </c>
      <c r="B474" t="s">
        <v>1437</v>
      </c>
      <c r="C474" t="s">
        <v>1438</v>
      </c>
      <c r="D474" t="s">
        <v>1439</v>
      </c>
      <c r="E474" t="s">
        <v>1440</v>
      </c>
      <c r="H474" t="s">
        <v>1441</v>
      </c>
      <c r="I474" t="s">
        <v>1442</v>
      </c>
      <c r="J474" t="s">
        <v>1443</v>
      </c>
      <c r="K474" t="s">
        <v>1444</v>
      </c>
      <c r="L474">
        <v>2200</v>
      </c>
      <c r="N474">
        <v>0</v>
      </c>
      <c r="P474" s="1">
        <v>41939</v>
      </c>
    </row>
    <row r="475" spans="1:16" x14ac:dyDescent="0.25">
      <c r="A475">
        <v>4703</v>
      </c>
      <c r="B475" t="s">
        <v>1445</v>
      </c>
      <c r="C475" t="s">
        <v>1446</v>
      </c>
      <c r="D475" t="s">
        <v>1447</v>
      </c>
      <c r="E475" t="s">
        <v>1448</v>
      </c>
      <c r="F475" t="s">
        <v>1449</v>
      </c>
      <c r="G475" t="s">
        <v>1449</v>
      </c>
      <c r="H475" t="s">
        <v>1450</v>
      </c>
      <c r="I475" t="s">
        <v>1451</v>
      </c>
      <c r="K475" t="s">
        <v>1452</v>
      </c>
      <c r="L475">
        <v>0</v>
      </c>
      <c r="M475" t="s">
        <v>1453</v>
      </c>
      <c r="N475">
        <v>1500</v>
      </c>
      <c r="O475" t="s">
        <v>1454</v>
      </c>
      <c r="P475" s="1">
        <v>41950</v>
      </c>
    </row>
    <row r="476" spans="1:16" x14ac:dyDescent="0.25">
      <c r="A476">
        <v>4703</v>
      </c>
      <c r="B476" t="s">
        <v>1445</v>
      </c>
      <c r="C476" t="s">
        <v>1446</v>
      </c>
      <c r="D476" t="s">
        <v>1447</v>
      </c>
      <c r="E476" t="s">
        <v>1448</v>
      </c>
      <c r="F476" t="s">
        <v>1449</v>
      </c>
      <c r="G476" t="s">
        <v>1449</v>
      </c>
      <c r="H476" t="s">
        <v>1450</v>
      </c>
      <c r="I476" t="s">
        <v>1451</v>
      </c>
      <c r="K476" t="s">
        <v>1452</v>
      </c>
      <c r="L476">
        <v>0</v>
      </c>
      <c r="M476" t="s">
        <v>1455</v>
      </c>
      <c r="N476">
        <v>2500</v>
      </c>
      <c r="O476" t="s">
        <v>1456</v>
      </c>
      <c r="P476" s="1">
        <v>41950</v>
      </c>
    </row>
    <row r="477" spans="1:16" x14ac:dyDescent="0.25">
      <c r="A477">
        <v>4701</v>
      </c>
      <c r="B477" t="s">
        <v>1457</v>
      </c>
      <c r="C477" t="s">
        <v>1446</v>
      </c>
      <c r="D477" t="s">
        <v>1447</v>
      </c>
      <c r="E477" t="s">
        <v>1448</v>
      </c>
      <c r="F477" t="s">
        <v>1449</v>
      </c>
      <c r="G477" t="s">
        <v>1449</v>
      </c>
      <c r="H477" t="s">
        <v>1458</v>
      </c>
      <c r="I477" t="s">
        <v>1451</v>
      </c>
      <c r="K477" t="s">
        <v>1459</v>
      </c>
      <c r="L477">
        <v>0</v>
      </c>
      <c r="M477" t="s">
        <v>1460</v>
      </c>
      <c r="N477">
        <v>2500</v>
      </c>
      <c r="O477" t="s">
        <v>1461</v>
      </c>
      <c r="P477" s="1">
        <v>41950</v>
      </c>
    </row>
    <row r="478" spans="1:16" x14ac:dyDescent="0.25">
      <c r="A478">
        <v>4701</v>
      </c>
      <c r="B478" t="s">
        <v>1457</v>
      </c>
      <c r="C478" t="s">
        <v>1446</v>
      </c>
      <c r="D478" t="s">
        <v>1447</v>
      </c>
      <c r="E478" t="s">
        <v>1448</v>
      </c>
      <c r="F478" t="s">
        <v>1449</v>
      </c>
      <c r="G478" t="s">
        <v>1449</v>
      </c>
      <c r="H478" t="s">
        <v>1458</v>
      </c>
      <c r="I478" t="s">
        <v>1451</v>
      </c>
      <c r="K478" t="s">
        <v>1459</v>
      </c>
      <c r="L478">
        <v>0</v>
      </c>
      <c r="M478" t="s">
        <v>1462</v>
      </c>
      <c r="N478">
        <v>1500</v>
      </c>
      <c r="O478" t="s">
        <v>1461</v>
      </c>
      <c r="P478" s="1">
        <v>41950</v>
      </c>
    </row>
    <row r="479" spans="1:16" x14ac:dyDescent="0.25">
      <c r="A479">
        <v>4702</v>
      </c>
      <c r="B479" t="s">
        <v>1463</v>
      </c>
      <c r="C479" t="s">
        <v>1446</v>
      </c>
      <c r="D479" t="s">
        <v>1447</v>
      </c>
      <c r="E479" t="s">
        <v>1464</v>
      </c>
      <c r="F479" t="s">
        <v>1449</v>
      </c>
      <c r="G479" t="s">
        <v>1449</v>
      </c>
      <c r="H479" t="s">
        <v>1450</v>
      </c>
      <c r="I479" t="s">
        <v>1451</v>
      </c>
      <c r="K479" t="s">
        <v>1465</v>
      </c>
      <c r="L479">
        <v>0</v>
      </c>
      <c r="M479" t="s">
        <v>1466</v>
      </c>
      <c r="N479">
        <v>2500</v>
      </c>
      <c r="O479" t="s">
        <v>1467</v>
      </c>
      <c r="P479" s="1">
        <v>41950</v>
      </c>
    </row>
    <row r="480" spans="1:16" x14ac:dyDescent="0.25">
      <c r="A480">
        <v>4702</v>
      </c>
      <c r="B480" t="s">
        <v>1463</v>
      </c>
      <c r="C480" t="s">
        <v>1446</v>
      </c>
      <c r="D480" t="s">
        <v>1447</v>
      </c>
      <c r="E480" t="s">
        <v>1464</v>
      </c>
      <c r="F480" t="s">
        <v>1449</v>
      </c>
      <c r="G480" t="s">
        <v>1449</v>
      </c>
      <c r="H480" t="s">
        <v>1450</v>
      </c>
      <c r="I480" t="s">
        <v>1451</v>
      </c>
      <c r="K480" t="s">
        <v>1465</v>
      </c>
      <c r="L480">
        <v>0</v>
      </c>
      <c r="M480" t="s">
        <v>1468</v>
      </c>
      <c r="N480">
        <v>1500</v>
      </c>
      <c r="O480" t="s">
        <v>1467</v>
      </c>
      <c r="P480" s="1">
        <v>41950</v>
      </c>
    </row>
    <row r="481" spans="1:16" x14ac:dyDescent="0.25">
      <c r="A481">
        <v>4721</v>
      </c>
      <c r="B481" t="s">
        <v>1469</v>
      </c>
      <c r="D481" t="s">
        <v>1470</v>
      </c>
      <c r="E481" t="s">
        <v>1471</v>
      </c>
      <c r="H481" t="s">
        <v>1472</v>
      </c>
      <c r="I481" t="s">
        <v>1473</v>
      </c>
      <c r="K481" t="s">
        <v>1474</v>
      </c>
      <c r="L481">
        <v>900</v>
      </c>
      <c r="N481">
        <v>0</v>
      </c>
      <c r="P481" s="1">
        <v>41983</v>
      </c>
    </row>
    <row r="482" spans="1:16" x14ac:dyDescent="0.25">
      <c r="A482">
        <v>4741</v>
      </c>
      <c r="B482" t="s">
        <v>1475</v>
      </c>
      <c r="D482" t="s">
        <v>1476</v>
      </c>
      <c r="E482" t="s">
        <v>1477</v>
      </c>
      <c r="K482" t="s">
        <v>1478</v>
      </c>
      <c r="L482">
        <v>325</v>
      </c>
      <c r="N482">
        <v>0</v>
      </c>
      <c r="P482" s="1">
        <v>42023</v>
      </c>
    </row>
    <row r="483" spans="1:16" x14ac:dyDescent="0.25">
      <c r="A483">
        <v>4761</v>
      </c>
      <c r="B483" t="s">
        <v>1479</v>
      </c>
      <c r="C483" t="s">
        <v>1480</v>
      </c>
      <c r="D483" t="s">
        <v>1481</v>
      </c>
      <c r="E483" t="s">
        <v>1482</v>
      </c>
      <c r="H483" t="s">
        <v>1483</v>
      </c>
      <c r="K483" t="s">
        <v>1484</v>
      </c>
      <c r="L483">
        <v>0</v>
      </c>
      <c r="M483" t="s">
        <v>1485</v>
      </c>
      <c r="N483">
        <v>300</v>
      </c>
      <c r="O483" t="s">
        <v>1486</v>
      </c>
      <c r="P483" s="1">
        <v>42047</v>
      </c>
    </row>
    <row r="484" spans="1:16" x14ac:dyDescent="0.25">
      <c r="A484">
        <v>4761</v>
      </c>
      <c r="B484" t="s">
        <v>1479</v>
      </c>
      <c r="C484" t="s">
        <v>1480</v>
      </c>
      <c r="D484" t="s">
        <v>1481</v>
      </c>
      <c r="E484" t="s">
        <v>1482</v>
      </c>
      <c r="H484" t="s">
        <v>1483</v>
      </c>
      <c r="K484" t="s">
        <v>1484</v>
      </c>
      <c r="L484">
        <v>0</v>
      </c>
      <c r="M484" t="s">
        <v>1487</v>
      </c>
      <c r="N484">
        <v>1000</v>
      </c>
      <c r="O484" t="s">
        <v>1486</v>
      </c>
      <c r="P484" s="1">
        <v>42047</v>
      </c>
    </row>
    <row r="485" spans="1:16" x14ac:dyDescent="0.25">
      <c r="A485">
        <v>4761</v>
      </c>
      <c r="B485" t="s">
        <v>1479</v>
      </c>
      <c r="C485" t="s">
        <v>1480</v>
      </c>
      <c r="D485" t="s">
        <v>1481</v>
      </c>
      <c r="E485" t="s">
        <v>1482</v>
      </c>
      <c r="H485" t="s">
        <v>1483</v>
      </c>
      <c r="K485" t="s">
        <v>1484</v>
      </c>
      <c r="L485">
        <v>0</v>
      </c>
      <c r="M485" t="s">
        <v>1488</v>
      </c>
      <c r="N485">
        <v>400</v>
      </c>
      <c r="O485" t="s">
        <v>1486</v>
      </c>
      <c r="P485" s="1">
        <v>42047</v>
      </c>
    </row>
    <row r="486" spans="1:16" x14ac:dyDescent="0.25">
      <c r="A486">
        <v>4801</v>
      </c>
      <c r="B486" t="s">
        <v>1489</v>
      </c>
      <c r="C486" t="s">
        <v>1490</v>
      </c>
      <c r="D486" t="s">
        <v>1491</v>
      </c>
      <c r="H486" t="s">
        <v>1492</v>
      </c>
      <c r="K486" t="s">
        <v>1493</v>
      </c>
      <c r="L486">
        <v>500</v>
      </c>
      <c r="N486">
        <v>0</v>
      </c>
      <c r="P486" s="1">
        <v>42069</v>
      </c>
    </row>
    <row r="487" spans="1:16" x14ac:dyDescent="0.25">
      <c r="A487">
        <v>4841</v>
      </c>
      <c r="B487" t="s">
        <v>1494</v>
      </c>
      <c r="D487" t="s">
        <v>1495</v>
      </c>
      <c r="E487" t="s">
        <v>1496</v>
      </c>
      <c r="K487" t="s">
        <v>1497</v>
      </c>
      <c r="L487">
        <v>350</v>
      </c>
      <c r="N487">
        <v>0</v>
      </c>
      <c r="P487" s="1">
        <v>42110</v>
      </c>
    </row>
    <row r="488" spans="1:16" x14ac:dyDescent="0.25">
      <c r="A488">
        <v>4861</v>
      </c>
      <c r="B488" t="s">
        <v>1498</v>
      </c>
      <c r="C488" t="s">
        <v>1499</v>
      </c>
      <c r="D488" t="s">
        <v>1439</v>
      </c>
      <c r="E488" t="s">
        <v>1440</v>
      </c>
      <c r="H488" t="s">
        <v>1441</v>
      </c>
      <c r="K488" t="s">
        <v>1500</v>
      </c>
      <c r="L488">
        <v>1200</v>
      </c>
      <c r="N488">
        <v>0</v>
      </c>
      <c r="P488" s="1">
        <v>42156</v>
      </c>
    </row>
    <row r="489" spans="1:16" x14ac:dyDescent="0.25">
      <c r="A489">
        <v>4862</v>
      </c>
      <c r="B489" t="s">
        <v>1501</v>
      </c>
      <c r="D489" t="s">
        <v>1439</v>
      </c>
      <c r="E489" t="s">
        <v>1502</v>
      </c>
      <c r="H489" t="s">
        <v>1503</v>
      </c>
      <c r="I489" t="s">
        <v>1441</v>
      </c>
      <c r="K489" t="s">
        <v>1504</v>
      </c>
      <c r="L489">
        <v>1200</v>
      </c>
      <c r="N489">
        <v>0</v>
      </c>
      <c r="P489" s="1">
        <v>42156</v>
      </c>
    </row>
    <row r="490" spans="1:16" x14ac:dyDescent="0.25">
      <c r="A490">
        <v>4902</v>
      </c>
      <c r="B490" t="s">
        <v>1505</v>
      </c>
      <c r="D490" t="s">
        <v>1506</v>
      </c>
      <c r="E490" t="s">
        <v>1507</v>
      </c>
      <c r="H490" t="s">
        <v>1508</v>
      </c>
      <c r="K490" t="s">
        <v>1509</v>
      </c>
      <c r="L490">
        <v>600</v>
      </c>
      <c r="N490">
        <v>0</v>
      </c>
      <c r="P490" s="1">
        <v>42164</v>
      </c>
    </row>
    <row r="491" spans="1:16" x14ac:dyDescent="0.25">
      <c r="A491">
        <v>4881</v>
      </c>
      <c r="B491" t="s">
        <v>1510</v>
      </c>
      <c r="D491" t="s">
        <v>1511</v>
      </c>
      <c r="E491" t="s">
        <v>1512</v>
      </c>
      <c r="H491" t="s">
        <v>1513</v>
      </c>
      <c r="I491" t="s">
        <v>1514</v>
      </c>
      <c r="K491" t="s">
        <v>1515</v>
      </c>
      <c r="L491">
        <v>850</v>
      </c>
      <c r="N491">
        <v>0</v>
      </c>
      <c r="P491" s="1">
        <v>42170</v>
      </c>
    </row>
    <row r="492" spans="1:16" x14ac:dyDescent="0.25">
      <c r="A492">
        <v>4881</v>
      </c>
      <c r="B492" t="s">
        <v>1510</v>
      </c>
      <c r="D492" t="s">
        <v>1511</v>
      </c>
      <c r="E492" t="s">
        <v>1512</v>
      </c>
      <c r="H492" t="s">
        <v>1513</v>
      </c>
      <c r="I492" t="s">
        <v>1514</v>
      </c>
      <c r="K492" t="s">
        <v>1515</v>
      </c>
      <c r="L492">
        <v>450</v>
      </c>
      <c r="N492">
        <v>0</v>
      </c>
      <c r="P492" s="1">
        <v>42170</v>
      </c>
    </row>
    <row r="493" spans="1:16" x14ac:dyDescent="0.25">
      <c r="A493">
        <v>4901</v>
      </c>
      <c r="B493" t="s">
        <v>1516</v>
      </c>
      <c r="D493" t="s">
        <v>1506</v>
      </c>
      <c r="E493" t="s">
        <v>1507</v>
      </c>
      <c r="H493" t="s">
        <v>1508</v>
      </c>
      <c r="K493" t="s">
        <v>1517</v>
      </c>
      <c r="L493">
        <v>600</v>
      </c>
      <c r="N493">
        <v>0</v>
      </c>
      <c r="P493" s="1">
        <v>42174</v>
      </c>
    </row>
    <row r="494" spans="1:16" x14ac:dyDescent="0.25">
      <c r="A494">
        <v>4921</v>
      </c>
      <c r="B494" t="s">
        <v>1518</v>
      </c>
      <c r="D494" t="s">
        <v>1519</v>
      </c>
      <c r="E494" t="s">
        <v>1520</v>
      </c>
      <c r="H494" t="s">
        <v>1521</v>
      </c>
      <c r="K494" t="s">
        <v>1522</v>
      </c>
      <c r="L494">
        <v>0</v>
      </c>
      <c r="M494" t="s">
        <v>1523</v>
      </c>
      <c r="N494">
        <v>450</v>
      </c>
      <c r="O494" t="e">
        <f>+ IVA</f>
        <v>#NAME?</v>
      </c>
      <c r="P494" s="1">
        <v>42185</v>
      </c>
    </row>
    <row r="495" spans="1:16" x14ac:dyDescent="0.25">
      <c r="A495">
        <v>4941</v>
      </c>
      <c r="B495" t="s">
        <v>1524</v>
      </c>
      <c r="C495" t="s">
        <v>1525</v>
      </c>
      <c r="D495" t="s">
        <v>1526</v>
      </c>
      <c r="E495" t="s">
        <v>1527</v>
      </c>
      <c r="F495" t="s">
        <v>1528</v>
      </c>
      <c r="H495" t="s">
        <v>1529</v>
      </c>
      <c r="K495" t="s">
        <v>1530</v>
      </c>
      <c r="L495">
        <v>300</v>
      </c>
      <c r="N495">
        <v>0</v>
      </c>
      <c r="P495" s="1">
        <v>42187</v>
      </c>
    </row>
    <row r="496" spans="1:16" x14ac:dyDescent="0.25">
      <c r="A496">
        <v>4961</v>
      </c>
      <c r="B496" t="s">
        <v>1531</v>
      </c>
      <c r="C496" t="s">
        <v>1532</v>
      </c>
      <c r="D496" t="s">
        <v>1533</v>
      </c>
      <c r="H496" t="s">
        <v>1534</v>
      </c>
      <c r="K496" t="s">
        <v>1535</v>
      </c>
      <c r="L496">
        <v>0</v>
      </c>
      <c r="M496" t="s">
        <v>1536</v>
      </c>
      <c r="N496">
        <v>721</v>
      </c>
      <c r="O496" t="s">
        <v>522</v>
      </c>
      <c r="P496" s="1">
        <v>42219</v>
      </c>
    </row>
    <row r="497" spans="1:16" x14ac:dyDescent="0.25">
      <c r="A497">
        <v>4961</v>
      </c>
      <c r="B497" t="s">
        <v>1531</v>
      </c>
      <c r="C497" t="s">
        <v>1532</v>
      </c>
      <c r="D497" t="s">
        <v>1533</v>
      </c>
      <c r="H497" t="s">
        <v>1534</v>
      </c>
      <c r="K497" t="s">
        <v>1535</v>
      </c>
      <c r="L497">
        <v>0</v>
      </c>
      <c r="M497" t="s">
        <v>1537</v>
      </c>
      <c r="N497">
        <v>721</v>
      </c>
      <c r="O497" t="s">
        <v>1538</v>
      </c>
      <c r="P497" s="1">
        <v>42219</v>
      </c>
    </row>
    <row r="498" spans="1:16" x14ac:dyDescent="0.25">
      <c r="A498">
        <v>4981</v>
      </c>
      <c r="B498" t="s">
        <v>1539</v>
      </c>
      <c r="C498" t="s">
        <v>1540</v>
      </c>
      <c r="D498" t="s">
        <v>1541</v>
      </c>
      <c r="E498" t="s">
        <v>1542</v>
      </c>
      <c r="H498" t="s">
        <v>1543</v>
      </c>
      <c r="I498" t="s">
        <v>1544</v>
      </c>
      <c r="K498" t="s">
        <v>1545</v>
      </c>
      <c r="L498">
        <v>0</v>
      </c>
      <c r="M498" t="s">
        <v>1546</v>
      </c>
      <c r="N498">
        <v>700</v>
      </c>
      <c r="O498" t="s">
        <v>1548</v>
      </c>
      <c r="P498" s="1">
        <v>42264</v>
      </c>
    </row>
    <row r="499" spans="1:16" x14ac:dyDescent="0.25">
      <c r="A499">
        <v>4981</v>
      </c>
      <c r="B499" t="s">
        <v>1539</v>
      </c>
      <c r="C499" t="s">
        <v>1540</v>
      </c>
      <c r="D499" t="s">
        <v>1541</v>
      </c>
      <c r="E499" t="s">
        <v>1542</v>
      </c>
      <c r="H499" t="s">
        <v>1543</v>
      </c>
      <c r="I499" t="s">
        <v>1544</v>
      </c>
      <c r="K499" t="s">
        <v>1545</v>
      </c>
      <c r="L499">
        <v>0</v>
      </c>
      <c r="M499" t="s">
        <v>1546</v>
      </c>
      <c r="N499">
        <v>1100</v>
      </c>
      <c r="O499" t="s">
        <v>1547</v>
      </c>
      <c r="P499" s="1">
        <v>42264</v>
      </c>
    </row>
    <row r="500" spans="1:16" x14ac:dyDescent="0.25">
      <c r="A500">
        <v>4981</v>
      </c>
      <c r="B500" t="s">
        <v>1539</v>
      </c>
      <c r="C500" t="s">
        <v>1540</v>
      </c>
      <c r="D500" t="s">
        <v>1541</v>
      </c>
      <c r="E500" t="s">
        <v>1542</v>
      </c>
      <c r="H500" t="s">
        <v>1543</v>
      </c>
      <c r="I500" t="s">
        <v>1544</v>
      </c>
      <c r="K500" t="s">
        <v>1545</v>
      </c>
      <c r="L500">
        <v>0</v>
      </c>
      <c r="M500" t="s">
        <v>1549</v>
      </c>
      <c r="N500">
        <v>1100</v>
      </c>
      <c r="O500" t="s">
        <v>1551</v>
      </c>
      <c r="P500" s="1">
        <v>42264</v>
      </c>
    </row>
    <row r="501" spans="1:16" x14ac:dyDescent="0.25">
      <c r="A501">
        <v>4981</v>
      </c>
      <c r="B501" t="s">
        <v>1539</v>
      </c>
      <c r="C501" t="s">
        <v>1540</v>
      </c>
      <c r="D501" t="s">
        <v>1541</v>
      </c>
      <c r="E501" t="s">
        <v>1542</v>
      </c>
      <c r="H501" t="s">
        <v>1543</v>
      </c>
      <c r="I501" t="s">
        <v>1544</v>
      </c>
      <c r="K501" t="s">
        <v>1545</v>
      </c>
      <c r="L501">
        <v>0</v>
      </c>
      <c r="M501" t="s">
        <v>1549</v>
      </c>
      <c r="N501">
        <v>700</v>
      </c>
      <c r="O501" t="s">
        <v>1550</v>
      </c>
      <c r="P501" s="1">
        <v>42264</v>
      </c>
    </row>
    <row r="502" spans="1:16" x14ac:dyDescent="0.25">
      <c r="A502">
        <v>4981</v>
      </c>
      <c r="B502" t="s">
        <v>1539</v>
      </c>
      <c r="C502" t="s">
        <v>1540</v>
      </c>
      <c r="D502" t="s">
        <v>1541</v>
      </c>
      <c r="E502" t="s">
        <v>1542</v>
      </c>
      <c r="H502" t="s">
        <v>1543</v>
      </c>
      <c r="I502" t="s">
        <v>1544</v>
      </c>
      <c r="K502" t="s">
        <v>1545</v>
      </c>
      <c r="L502">
        <v>0</v>
      </c>
      <c r="M502" t="s">
        <v>1552</v>
      </c>
      <c r="N502">
        <v>700</v>
      </c>
      <c r="O502" t="s">
        <v>1550</v>
      </c>
      <c r="P502" s="1">
        <v>42264</v>
      </c>
    </row>
    <row r="503" spans="1:16" x14ac:dyDescent="0.25">
      <c r="A503">
        <v>4981</v>
      </c>
      <c r="B503" t="s">
        <v>1539</v>
      </c>
      <c r="C503" t="s">
        <v>1540</v>
      </c>
      <c r="D503" t="s">
        <v>1541</v>
      </c>
      <c r="E503" t="s">
        <v>1542</v>
      </c>
      <c r="H503" t="s">
        <v>1543</v>
      </c>
      <c r="I503" t="s">
        <v>1544</v>
      </c>
      <c r="K503" t="s">
        <v>1545</v>
      </c>
      <c r="L503">
        <v>0</v>
      </c>
      <c r="M503" t="s">
        <v>1552</v>
      </c>
      <c r="N503">
        <v>1100</v>
      </c>
      <c r="O503" t="s">
        <v>1551</v>
      </c>
      <c r="P503" s="1">
        <v>42264</v>
      </c>
    </row>
    <row r="504" spans="1:16" x14ac:dyDescent="0.25">
      <c r="A504">
        <v>4981</v>
      </c>
      <c r="B504" t="s">
        <v>1539</v>
      </c>
      <c r="C504" t="s">
        <v>1540</v>
      </c>
      <c r="D504" t="s">
        <v>1541</v>
      </c>
      <c r="E504" t="s">
        <v>1542</v>
      </c>
      <c r="H504" t="s">
        <v>1543</v>
      </c>
      <c r="I504" t="s">
        <v>1544</v>
      </c>
      <c r="K504" t="s">
        <v>1545</v>
      </c>
      <c r="L504">
        <v>0</v>
      </c>
      <c r="M504" t="s">
        <v>1553</v>
      </c>
      <c r="N504">
        <v>1100</v>
      </c>
      <c r="O504" t="s">
        <v>1551</v>
      </c>
      <c r="P504" s="1">
        <v>42264</v>
      </c>
    </row>
    <row r="505" spans="1:16" x14ac:dyDescent="0.25">
      <c r="A505">
        <v>4981</v>
      </c>
      <c r="B505" t="s">
        <v>1539</v>
      </c>
      <c r="C505" t="s">
        <v>1540</v>
      </c>
      <c r="D505" t="s">
        <v>1541</v>
      </c>
      <c r="E505" t="s">
        <v>1542</v>
      </c>
      <c r="H505" t="s">
        <v>1543</v>
      </c>
      <c r="I505" t="s">
        <v>1544</v>
      </c>
      <c r="K505" t="s">
        <v>1545</v>
      </c>
      <c r="L505">
        <v>0</v>
      </c>
      <c r="M505" t="s">
        <v>1553</v>
      </c>
      <c r="N505">
        <v>700</v>
      </c>
      <c r="O505" t="s">
        <v>1554</v>
      </c>
      <c r="P505" s="1">
        <v>42264</v>
      </c>
    </row>
    <row r="506" spans="1:16" ht="195" x14ac:dyDescent="0.25">
      <c r="A506">
        <v>5001</v>
      </c>
      <c r="B506" t="s">
        <v>1555</v>
      </c>
      <c r="C506" t="s">
        <v>1556</v>
      </c>
      <c r="D506" t="s">
        <v>1557</v>
      </c>
      <c r="E506" t="s">
        <v>1558</v>
      </c>
      <c r="H506" t="s">
        <v>1559</v>
      </c>
      <c r="I506" t="s">
        <v>1560</v>
      </c>
      <c r="K506" s="2" t="s">
        <v>1561</v>
      </c>
      <c r="L506">
        <v>0</v>
      </c>
      <c r="M506" t="s">
        <v>1562</v>
      </c>
      <c r="N506">
        <v>2500</v>
      </c>
      <c r="O506" t="s">
        <v>1563</v>
      </c>
      <c r="P506" s="1">
        <v>42313</v>
      </c>
    </row>
    <row r="507" spans="1:16" x14ac:dyDescent="0.25">
      <c r="A507">
        <v>5022</v>
      </c>
      <c r="B507" t="s">
        <v>1564</v>
      </c>
      <c r="D507" t="s">
        <v>1565</v>
      </c>
      <c r="E507" t="s">
        <v>1566</v>
      </c>
      <c r="F507" t="s">
        <v>1567</v>
      </c>
      <c r="H507" t="s">
        <v>1568</v>
      </c>
      <c r="I507" t="s">
        <v>1569</v>
      </c>
      <c r="K507" t="s">
        <v>1570</v>
      </c>
      <c r="L507">
        <v>1000</v>
      </c>
      <c r="N507">
        <v>0</v>
      </c>
      <c r="P507" s="1">
        <v>42324</v>
      </c>
    </row>
    <row r="508" spans="1:16" x14ac:dyDescent="0.25">
      <c r="A508">
        <v>5021</v>
      </c>
      <c r="B508" t="s">
        <v>1571</v>
      </c>
      <c r="C508" t="s">
        <v>1572</v>
      </c>
      <c r="D508" t="s">
        <v>1565</v>
      </c>
      <c r="E508" t="s">
        <v>1573</v>
      </c>
      <c r="H508" t="s">
        <v>1569</v>
      </c>
      <c r="K508" t="s">
        <v>1574</v>
      </c>
      <c r="L508">
        <v>1200</v>
      </c>
      <c r="N508">
        <v>0</v>
      </c>
      <c r="P508" s="1">
        <v>42324</v>
      </c>
    </row>
    <row r="509" spans="1:16" x14ac:dyDescent="0.25">
      <c r="A509">
        <v>5021</v>
      </c>
      <c r="B509" t="s">
        <v>1571</v>
      </c>
      <c r="C509" t="s">
        <v>1572</v>
      </c>
      <c r="D509" t="s">
        <v>1565</v>
      </c>
      <c r="E509" t="s">
        <v>1573</v>
      </c>
      <c r="H509" t="s">
        <v>1569</v>
      </c>
      <c r="K509" t="s">
        <v>1574</v>
      </c>
      <c r="L509">
        <v>1500</v>
      </c>
      <c r="N509">
        <v>0</v>
      </c>
      <c r="P509" s="1">
        <v>42324</v>
      </c>
    </row>
    <row r="510" spans="1:16" x14ac:dyDescent="0.25">
      <c r="A510">
        <v>5041</v>
      </c>
      <c r="B510" t="s">
        <v>1575</v>
      </c>
      <c r="D510" t="s">
        <v>1576</v>
      </c>
      <c r="E510" t="s">
        <v>1577</v>
      </c>
      <c r="F510" t="s">
        <v>1578</v>
      </c>
      <c r="K510" t="s">
        <v>1579</v>
      </c>
      <c r="L510">
        <v>550</v>
      </c>
      <c r="N510">
        <v>0</v>
      </c>
      <c r="P510" s="1">
        <v>42332</v>
      </c>
    </row>
    <row r="511" spans="1:16" x14ac:dyDescent="0.25">
      <c r="A511">
        <v>5041</v>
      </c>
      <c r="B511" t="s">
        <v>1575</v>
      </c>
      <c r="D511" t="s">
        <v>1576</v>
      </c>
      <c r="E511" t="s">
        <v>1577</v>
      </c>
      <c r="F511" t="s">
        <v>1578</v>
      </c>
      <c r="K511" t="s">
        <v>1579</v>
      </c>
      <c r="L511">
        <v>350</v>
      </c>
      <c r="N511">
        <v>0</v>
      </c>
      <c r="P511" s="1">
        <v>42332</v>
      </c>
    </row>
    <row r="512" spans="1:16" x14ac:dyDescent="0.25">
      <c r="A512">
        <v>5061</v>
      </c>
      <c r="B512" t="s">
        <v>1580</v>
      </c>
      <c r="D512" t="s">
        <v>1581</v>
      </c>
      <c r="H512" t="s">
        <v>1582</v>
      </c>
      <c r="K512" t="s">
        <v>1583</v>
      </c>
      <c r="L512">
        <v>1500</v>
      </c>
      <c r="N512">
        <v>0</v>
      </c>
      <c r="P512" s="1">
        <v>42355</v>
      </c>
    </row>
    <row r="513" spans="1:16" x14ac:dyDescent="0.25">
      <c r="A513">
        <v>5061</v>
      </c>
      <c r="B513" t="s">
        <v>1580</v>
      </c>
      <c r="D513" t="s">
        <v>1581</v>
      </c>
      <c r="H513" t="s">
        <v>1582</v>
      </c>
      <c r="K513" t="s">
        <v>1583</v>
      </c>
      <c r="L513">
        <v>500</v>
      </c>
      <c r="N513">
        <v>0</v>
      </c>
      <c r="P513" s="1">
        <v>42355</v>
      </c>
    </row>
    <row r="514" spans="1:16" x14ac:dyDescent="0.25">
      <c r="A514">
        <v>5081</v>
      </c>
      <c r="B514" t="s">
        <v>1584</v>
      </c>
      <c r="D514" t="s">
        <v>1585</v>
      </c>
      <c r="H514" t="s">
        <v>1586</v>
      </c>
      <c r="K514" t="s">
        <v>1587</v>
      </c>
      <c r="L514">
        <v>300</v>
      </c>
      <c r="N514">
        <v>0</v>
      </c>
      <c r="P514" s="1">
        <v>42384</v>
      </c>
    </row>
    <row r="515" spans="1:16" x14ac:dyDescent="0.25">
      <c r="A515">
        <v>5082</v>
      </c>
      <c r="B515" t="s">
        <v>1588</v>
      </c>
      <c r="C515" t="s">
        <v>1589</v>
      </c>
      <c r="D515" t="s">
        <v>1585</v>
      </c>
      <c r="E515" t="s">
        <v>1590</v>
      </c>
      <c r="H515" t="s">
        <v>1586</v>
      </c>
      <c r="K515" t="s">
        <v>1591</v>
      </c>
      <c r="L515">
        <v>1100</v>
      </c>
      <c r="N515">
        <v>0</v>
      </c>
      <c r="P515" s="1">
        <v>42384</v>
      </c>
    </row>
    <row r="516" spans="1:16" x14ac:dyDescent="0.25">
      <c r="A516">
        <v>5101</v>
      </c>
      <c r="B516" t="s">
        <v>1592</v>
      </c>
      <c r="D516" t="s">
        <v>1178</v>
      </c>
      <c r="H516" t="s">
        <v>1288</v>
      </c>
      <c r="K516" t="s">
        <v>1593</v>
      </c>
      <c r="L516">
        <v>1200</v>
      </c>
      <c r="N516">
        <v>0</v>
      </c>
      <c r="P516" s="1">
        <v>42401</v>
      </c>
    </row>
    <row r="517" spans="1:16" x14ac:dyDescent="0.25">
      <c r="A517">
        <v>5101</v>
      </c>
      <c r="B517" t="s">
        <v>1592</v>
      </c>
      <c r="D517" t="s">
        <v>1178</v>
      </c>
      <c r="H517" t="s">
        <v>1288</v>
      </c>
      <c r="K517" t="s">
        <v>1593</v>
      </c>
      <c r="L517">
        <v>550</v>
      </c>
      <c r="N517">
        <v>0</v>
      </c>
      <c r="P517" s="1">
        <v>42401</v>
      </c>
    </row>
    <row r="518" spans="1:16" x14ac:dyDescent="0.25">
      <c r="A518">
        <v>5122</v>
      </c>
      <c r="B518" t="s">
        <v>1594</v>
      </c>
      <c r="D518" t="s">
        <v>1526</v>
      </c>
      <c r="H518" t="s">
        <v>1529</v>
      </c>
      <c r="I518" t="s">
        <v>1595</v>
      </c>
      <c r="K518" t="s">
        <v>1596</v>
      </c>
      <c r="L518">
        <v>600</v>
      </c>
      <c r="N518">
        <v>0</v>
      </c>
      <c r="P518" s="1">
        <v>42405</v>
      </c>
    </row>
    <row r="519" spans="1:16" x14ac:dyDescent="0.25">
      <c r="A519">
        <v>5141</v>
      </c>
      <c r="B519" t="s">
        <v>1597</v>
      </c>
      <c r="C519" t="s">
        <v>1598</v>
      </c>
      <c r="D519" t="s">
        <v>1476</v>
      </c>
      <c r="E519" t="s">
        <v>1599</v>
      </c>
      <c r="K519" t="s">
        <v>1600</v>
      </c>
      <c r="L519">
        <v>275</v>
      </c>
      <c r="N519">
        <v>0</v>
      </c>
      <c r="P519" s="1">
        <v>42466</v>
      </c>
    </row>
    <row r="520" spans="1:16" x14ac:dyDescent="0.25">
      <c r="A520">
        <v>5161</v>
      </c>
      <c r="B520" t="s">
        <v>1601</v>
      </c>
      <c r="D520" t="s">
        <v>1439</v>
      </c>
      <c r="H520" t="s">
        <v>1441</v>
      </c>
      <c r="K520" t="s">
        <v>1602</v>
      </c>
      <c r="L520">
        <v>1700</v>
      </c>
      <c r="N520">
        <v>0</v>
      </c>
      <c r="P520" s="1">
        <v>42467</v>
      </c>
    </row>
    <row r="521" spans="1:16" x14ac:dyDescent="0.25">
      <c r="A521">
        <v>5181</v>
      </c>
      <c r="B521" t="s">
        <v>1603</v>
      </c>
      <c r="C521" t="s">
        <v>1604</v>
      </c>
      <c r="D521" t="s">
        <v>1605</v>
      </c>
      <c r="E521" t="s">
        <v>1606</v>
      </c>
      <c r="H521" t="s">
        <v>1607</v>
      </c>
      <c r="I521" t="s">
        <v>1608</v>
      </c>
      <c r="J521" t="s">
        <v>1609</v>
      </c>
      <c r="K521" t="s">
        <v>1610</v>
      </c>
      <c r="L521">
        <v>900</v>
      </c>
      <c r="N521">
        <v>0</v>
      </c>
      <c r="P521" s="1">
        <v>42472</v>
      </c>
    </row>
    <row r="522" spans="1:16" x14ac:dyDescent="0.25">
      <c r="A522">
        <v>5181</v>
      </c>
      <c r="B522" t="s">
        <v>1603</v>
      </c>
      <c r="C522" t="s">
        <v>1604</v>
      </c>
      <c r="D522" t="s">
        <v>1605</v>
      </c>
      <c r="E522" t="s">
        <v>1606</v>
      </c>
      <c r="H522" t="s">
        <v>1607</v>
      </c>
      <c r="I522" t="s">
        <v>1608</v>
      </c>
      <c r="J522" t="s">
        <v>1609</v>
      </c>
      <c r="K522" t="s">
        <v>1610</v>
      </c>
      <c r="L522">
        <v>600</v>
      </c>
      <c r="N522">
        <v>0</v>
      </c>
      <c r="P522" s="1">
        <v>42472</v>
      </c>
    </row>
    <row r="523" spans="1:16" x14ac:dyDescent="0.25">
      <c r="A523">
        <v>5201</v>
      </c>
      <c r="B523" t="s">
        <v>1611</v>
      </c>
      <c r="C523" t="s">
        <v>1612</v>
      </c>
      <c r="D523" t="s">
        <v>1613</v>
      </c>
      <c r="E523" t="s">
        <v>1614</v>
      </c>
      <c r="F523" t="s">
        <v>1615</v>
      </c>
      <c r="H523" t="s">
        <v>1616</v>
      </c>
      <c r="I523" t="s">
        <v>1617</v>
      </c>
      <c r="J523" t="s">
        <v>1618</v>
      </c>
      <c r="K523" t="s">
        <v>1619</v>
      </c>
      <c r="L523">
        <v>600</v>
      </c>
      <c r="N523">
        <v>0</v>
      </c>
      <c r="P523" s="1">
        <v>42475</v>
      </c>
    </row>
    <row r="524" spans="1:16" x14ac:dyDescent="0.25">
      <c r="A524">
        <v>5201</v>
      </c>
      <c r="B524" t="s">
        <v>1611</v>
      </c>
      <c r="C524" t="s">
        <v>1612</v>
      </c>
      <c r="D524" t="s">
        <v>1613</v>
      </c>
      <c r="E524" t="s">
        <v>1614</v>
      </c>
      <c r="F524" t="s">
        <v>1615</v>
      </c>
      <c r="H524" t="s">
        <v>1616</v>
      </c>
      <c r="I524" t="s">
        <v>1617</v>
      </c>
      <c r="J524" t="s">
        <v>1618</v>
      </c>
      <c r="K524" t="s">
        <v>1619</v>
      </c>
      <c r="L524">
        <v>450</v>
      </c>
      <c r="N524">
        <v>0</v>
      </c>
      <c r="P524" s="1">
        <v>42475</v>
      </c>
    </row>
    <row r="525" spans="1:16" x14ac:dyDescent="0.25">
      <c r="A525">
        <v>5201</v>
      </c>
      <c r="B525" t="s">
        <v>1611</v>
      </c>
      <c r="C525" t="s">
        <v>1612</v>
      </c>
      <c r="D525" t="s">
        <v>1613</v>
      </c>
      <c r="E525" t="s">
        <v>1614</v>
      </c>
      <c r="F525" t="s">
        <v>1615</v>
      </c>
      <c r="H525" t="s">
        <v>1616</v>
      </c>
      <c r="I525" t="s">
        <v>1617</v>
      </c>
      <c r="J525" t="s">
        <v>1618</v>
      </c>
      <c r="K525" t="s">
        <v>1619</v>
      </c>
      <c r="L525">
        <v>350</v>
      </c>
      <c r="N525">
        <v>0</v>
      </c>
      <c r="P525" s="1">
        <v>42475</v>
      </c>
    </row>
    <row r="526" spans="1:16" x14ac:dyDescent="0.25">
      <c r="A526">
        <v>5221</v>
      </c>
      <c r="B526" t="s">
        <v>1620</v>
      </c>
      <c r="C526" t="s">
        <v>1621</v>
      </c>
      <c r="D526" t="s">
        <v>1622</v>
      </c>
      <c r="E526" t="s">
        <v>1623</v>
      </c>
      <c r="F526" t="s">
        <v>1624</v>
      </c>
      <c r="H526" t="s">
        <v>1625</v>
      </c>
      <c r="I526" t="s">
        <v>1626</v>
      </c>
      <c r="K526" t="s">
        <v>1627</v>
      </c>
      <c r="L526">
        <v>0</v>
      </c>
      <c r="M526" t="s">
        <v>1628</v>
      </c>
      <c r="N526">
        <v>2400</v>
      </c>
      <c r="O526" t="s">
        <v>1629</v>
      </c>
      <c r="P526" s="1">
        <v>42480</v>
      </c>
    </row>
    <row r="527" spans="1:16" x14ac:dyDescent="0.25">
      <c r="A527">
        <v>5242</v>
      </c>
      <c r="B527" t="s">
        <v>1630</v>
      </c>
      <c r="C527" t="s">
        <v>1631</v>
      </c>
      <c r="D527" t="s">
        <v>1632</v>
      </c>
      <c r="H527" t="s">
        <v>1633</v>
      </c>
      <c r="K527" t="s">
        <v>1634</v>
      </c>
      <c r="L527">
        <v>0</v>
      </c>
      <c r="M527" t="s">
        <v>1635</v>
      </c>
      <c r="N527">
        <v>726</v>
      </c>
      <c r="O527" t="s">
        <v>1636</v>
      </c>
      <c r="P527" s="1">
        <v>42494</v>
      </c>
    </row>
    <row r="528" spans="1:16" x14ac:dyDescent="0.25">
      <c r="A528">
        <v>5242</v>
      </c>
      <c r="B528" t="s">
        <v>1630</v>
      </c>
      <c r="C528" t="s">
        <v>1631</v>
      </c>
      <c r="D528" t="s">
        <v>1632</v>
      </c>
      <c r="H528" t="s">
        <v>1633</v>
      </c>
      <c r="K528" t="s">
        <v>1634</v>
      </c>
      <c r="L528">
        <v>0</v>
      </c>
      <c r="M528" t="s">
        <v>1637</v>
      </c>
      <c r="N528">
        <v>726</v>
      </c>
      <c r="O528" t="s">
        <v>1638</v>
      </c>
      <c r="P528" s="1">
        <v>42494</v>
      </c>
    </row>
    <row r="529" spans="1:16" x14ac:dyDescent="0.25">
      <c r="A529">
        <v>5242</v>
      </c>
      <c r="B529" t="s">
        <v>1630</v>
      </c>
      <c r="C529" t="s">
        <v>1631</v>
      </c>
      <c r="D529" t="s">
        <v>1632</v>
      </c>
      <c r="H529" t="s">
        <v>1633</v>
      </c>
      <c r="K529" t="s">
        <v>1634</v>
      </c>
      <c r="L529">
        <v>0</v>
      </c>
      <c r="M529" t="s">
        <v>1639</v>
      </c>
      <c r="N529">
        <v>726</v>
      </c>
      <c r="O529" t="s">
        <v>1636</v>
      </c>
      <c r="P529" s="1">
        <v>42494</v>
      </c>
    </row>
    <row r="530" spans="1:16" x14ac:dyDescent="0.25">
      <c r="A530">
        <v>5241</v>
      </c>
      <c r="B530" t="s">
        <v>1640</v>
      </c>
      <c r="D530" t="s">
        <v>1641</v>
      </c>
      <c r="E530" t="s">
        <v>1642</v>
      </c>
      <c r="H530" t="s">
        <v>1643</v>
      </c>
      <c r="K530" t="s">
        <v>1644</v>
      </c>
      <c r="L530">
        <v>1300</v>
      </c>
      <c r="N530">
        <v>0</v>
      </c>
      <c r="P530" s="1">
        <v>42494</v>
      </c>
    </row>
    <row r="531" spans="1:16" x14ac:dyDescent="0.25">
      <c r="A531">
        <v>5261</v>
      </c>
      <c r="B531" t="s">
        <v>1645</v>
      </c>
      <c r="C531" t="s">
        <v>1646</v>
      </c>
      <c r="D531" t="s">
        <v>1439</v>
      </c>
      <c r="H531" t="s">
        <v>1441</v>
      </c>
      <c r="K531" t="s">
        <v>1647</v>
      </c>
      <c r="L531">
        <v>2200</v>
      </c>
      <c r="N531">
        <v>0</v>
      </c>
      <c r="P531" s="1">
        <v>42521</v>
      </c>
    </row>
    <row r="532" spans="1:16" x14ac:dyDescent="0.25">
      <c r="A532">
        <v>5281</v>
      </c>
      <c r="B532" t="s">
        <v>1648</v>
      </c>
      <c r="C532" t="s">
        <v>1649</v>
      </c>
      <c r="D532" t="s">
        <v>1650</v>
      </c>
      <c r="H532" t="s">
        <v>1651</v>
      </c>
      <c r="K532" t="s">
        <v>1652</v>
      </c>
      <c r="L532">
        <v>900</v>
      </c>
      <c r="N532">
        <v>0</v>
      </c>
      <c r="P532" s="1">
        <v>42541</v>
      </c>
    </row>
    <row r="533" spans="1:16" x14ac:dyDescent="0.25">
      <c r="A533">
        <v>5281</v>
      </c>
      <c r="B533" t="s">
        <v>1648</v>
      </c>
      <c r="C533" t="s">
        <v>1649</v>
      </c>
      <c r="D533" t="s">
        <v>1650</v>
      </c>
      <c r="H533" t="s">
        <v>1651</v>
      </c>
      <c r="K533" t="s">
        <v>1652</v>
      </c>
      <c r="L533">
        <v>900</v>
      </c>
      <c r="N533">
        <v>0</v>
      </c>
      <c r="P533" s="1">
        <v>42541</v>
      </c>
    </row>
    <row r="534" spans="1:16" x14ac:dyDescent="0.25">
      <c r="A534">
        <v>5281</v>
      </c>
      <c r="B534" t="s">
        <v>1648</v>
      </c>
      <c r="C534" t="s">
        <v>1649</v>
      </c>
      <c r="D534" t="s">
        <v>1650</v>
      </c>
      <c r="H534" t="s">
        <v>1651</v>
      </c>
      <c r="K534" t="s">
        <v>1652</v>
      </c>
      <c r="L534">
        <v>650</v>
      </c>
      <c r="N534">
        <v>0</v>
      </c>
      <c r="P534" s="1">
        <v>42541</v>
      </c>
    </row>
    <row r="535" spans="1:16" x14ac:dyDescent="0.25">
      <c r="A535">
        <v>5281</v>
      </c>
      <c r="B535" t="s">
        <v>1648</v>
      </c>
      <c r="C535" t="s">
        <v>1649</v>
      </c>
      <c r="D535" t="s">
        <v>1650</v>
      </c>
      <c r="H535" t="s">
        <v>1651</v>
      </c>
      <c r="K535" t="s">
        <v>1652</v>
      </c>
      <c r="L535">
        <v>650</v>
      </c>
      <c r="N535">
        <v>0</v>
      </c>
      <c r="P535" s="1">
        <v>42541</v>
      </c>
    </row>
    <row r="536" spans="1:16" x14ac:dyDescent="0.25">
      <c r="A536">
        <v>5283</v>
      </c>
      <c r="B536" t="s">
        <v>1653</v>
      </c>
      <c r="D536" t="s">
        <v>1654</v>
      </c>
      <c r="E536" t="s">
        <v>1439</v>
      </c>
      <c r="H536" t="s">
        <v>1655</v>
      </c>
      <c r="I536" t="s">
        <v>1441</v>
      </c>
      <c r="K536" t="s">
        <v>1656</v>
      </c>
      <c r="L536">
        <v>2300</v>
      </c>
      <c r="N536">
        <v>0</v>
      </c>
      <c r="P536" s="1">
        <v>42541</v>
      </c>
    </row>
    <row r="537" spans="1:16" x14ac:dyDescent="0.25">
      <c r="A537">
        <v>5282</v>
      </c>
      <c r="B537" t="s">
        <v>1657</v>
      </c>
      <c r="D537" t="s">
        <v>1658</v>
      </c>
      <c r="H537" t="s">
        <v>1651</v>
      </c>
      <c r="K537" t="s">
        <v>1659</v>
      </c>
      <c r="L537">
        <v>1200</v>
      </c>
      <c r="N537">
        <v>0</v>
      </c>
      <c r="P537" s="1">
        <v>42541</v>
      </c>
    </row>
    <row r="538" spans="1:16" x14ac:dyDescent="0.25">
      <c r="A538">
        <v>5282</v>
      </c>
      <c r="B538" t="s">
        <v>1657</v>
      </c>
      <c r="D538" t="s">
        <v>1658</v>
      </c>
      <c r="H538" t="s">
        <v>1651</v>
      </c>
      <c r="K538" t="s">
        <v>1659</v>
      </c>
      <c r="L538">
        <v>800</v>
      </c>
      <c r="N538">
        <v>0</v>
      </c>
      <c r="P538" s="1">
        <v>42541</v>
      </c>
    </row>
    <row r="539" spans="1:16" x14ac:dyDescent="0.25">
      <c r="A539">
        <v>5301</v>
      </c>
      <c r="B539" t="s">
        <v>1660</v>
      </c>
      <c r="D539" t="s">
        <v>1605</v>
      </c>
      <c r="K539" t="s">
        <v>1661</v>
      </c>
      <c r="L539">
        <v>600</v>
      </c>
      <c r="N539">
        <v>0</v>
      </c>
      <c r="P539" s="1">
        <v>42552</v>
      </c>
    </row>
    <row r="540" spans="1:16" x14ac:dyDescent="0.25">
      <c r="A540">
        <v>5321</v>
      </c>
      <c r="B540" t="s">
        <v>1662</v>
      </c>
      <c r="C540" t="s">
        <v>1663</v>
      </c>
      <c r="D540" t="s">
        <v>1439</v>
      </c>
      <c r="H540" t="s">
        <v>1441</v>
      </c>
      <c r="K540" t="s">
        <v>1664</v>
      </c>
      <c r="L540">
        <v>2000</v>
      </c>
      <c r="N540">
        <v>0</v>
      </c>
      <c r="P540" s="1">
        <v>42669</v>
      </c>
    </row>
    <row r="541" spans="1:16" x14ac:dyDescent="0.25">
      <c r="A541">
        <v>5341</v>
      </c>
      <c r="B541" t="s">
        <v>1665</v>
      </c>
      <c r="C541" t="s">
        <v>1666</v>
      </c>
      <c r="D541" t="s">
        <v>1667</v>
      </c>
      <c r="E541" t="s">
        <v>1668</v>
      </c>
      <c r="H541" t="s">
        <v>1669</v>
      </c>
      <c r="K541" t="s">
        <v>1670</v>
      </c>
      <c r="L541">
        <v>0</v>
      </c>
      <c r="M541" t="s">
        <v>1671</v>
      </c>
      <c r="N541">
        <v>80</v>
      </c>
      <c r="O541" t="s">
        <v>1672</v>
      </c>
      <c r="P541" s="1">
        <v>42676</v>
      </c>
    </row>
    <row r="542" spans="1:16" x14ac:dyDescent="0.25">
      <c r="A542">
        <v>5341</v>
      </c>
      <c r="B542" t="s">
        <v>1665</v>
      </c>
      <c r="C542" t="s">
        <v>1666</v>
      </c>
      <c r="D542" t="s">
        <v>1667</v>
      </c>
      <c r="E542" t="s">
        <v>1668</v>
      </c>
      <c r="H542" t="s">
        <v>1669</v>
      </c>
      <c r="K542" t="s">
        <v>1670</v>
      </c>
      <c r="L542">
        <v>0</v>
      </c>
      <c r="M542" t="s">
        <v>1673</v>
      </c>
      <c r="N542">
        <v>100</v>
      </c>
      <c r="O542" t="s">
        <v>1674</v>
      </c>
      <c r="P542" s="1">
        <v>42676</v>
      </c>
    </row>
    <row r="543" spans="1:16" x14ac:dyDescent="0.25">
      <c r="A543">
        <v>5363</v>
      </c>
      <c r="B543" t="s">
        <v>1675</v>
      </c>
      <c r="D543" t="s">
        <v>1676</v>
      </c>
      <c r="H543" t="s">
        <v>1529</v>
      </c>
      <c r="I543" t="s">
        <v>1595</v>
      </c>
      <c r="K543" t="s">
        <v>1677</v>
      </c>
      <c r="L543">
        <v>0</v>
      </c>
      <c r="M543" t="s">
        <v>1678</v>
      </c>
      <c r="N543">
        <v>1000</v>
      </c>
      <c r="P543" s="1">
        <v>42682</v>
      </c>
    </row>
    <row r="544" spans="1:16" x14ac:dyDescent="0.25">
      <c r="A544">
        <v>5362</v>
      </c>
      <c r="B544" t="s">
        <v>1679</v>
      </c>
      <c r="C544" t="s">
        <v>1680</v>
      </c>
      <c r="D544" t="s">
        <v>1681</v>
      </c>
      <c r="E544" t="s">
        <v>1682</v>
      </c>
      <c r="H544" t="s">
        <v>1683</v>
      </c>
      <c r="K544" t="s">
        <v>1684</v>
      </c>
      <c r="L544">
        <v>0</v>
      </c>
      <c r="M544" t="s">
        <v>1685</v>
      </c>
      <c r="N544">
        <v>1500</v>
      </c>
      <c r="O544" t="s">
        <v>1686</v>
      </c>
      <c r="P544" s="1">
        <v>42682</v>
      </c>
    </row>
    <row r="545" spans="1:16" x14ac:dyDescent="0.25">
      <c r="A545">
        <v>5362</v>
      </c>
      <c r="B545" t="s">
        <v>1679</v>
      </c>
      <c r="C545" t="s">
        <v>1680</v>
      </c>
      <c r="D545" t="s">
        <v>1681</v>
      </c>
      <c r="E545" t="s">
        <v>1682</v>
      </c>
      <c r="H545" t="s">
        <v>1683</v>
      </c>
      <c r="K545" t="s">
        <v>1684</v>
      </c>
      <c r="L545">
        <v>0</v>
      </c>
      <c r="M545" t="s">
        <v>1687</v>
      </c>
      <c r="N545">
        <v>1800</v>
      </c>
      <c r="O545" t="s">
        <v>1688</v>
      </c>
      <c r="P545" s="1">
        <v>42682</v>
      </c>
    </row>
    <row r="546" spans="1:16" x14ac:dyDescent="0.25">
      <c r="A546">
        <v>5362</v>
      </c>
      <c r="B546" t="s">
        <v>1679</v>
      </c>
      <c r="C546" t="s">
        <v>1680</v>
      </c>
      <c r="D546" t="s">
        <v>1681</v>
      </c>
      <c r="E546" t="s">
        <v>1682</v>
      </c>
      <c r="H546" t="s">
        <v>1683</v>
      </c>
      <c r="K546" t="s">
        <v>1684</v>
      </c>
      <c r="L546">
        <v>0</v>
      </c>
      <c r="M546" t="s">
        <v>1689</v>
      </c>
      <c r="N546">
        <v>2800</v>
      </c>
      <c r="O546" t="s">
        <v>1690</v>
      </c>
      <c r="P546" s="1">
        <v>42682</v>
      </c>
    </row>
    <row r="547" spans="1:16" x14ac:dyDescent="0.25">
      <c r="A547">
        <v>5362</v>
      </c>
      <c r="B547" t="s">
        <v>1679</v>
      </c>
      <c r="C547" t="s">
        <v>1680</v>
      </c>
      <c r="D547" t="s">
        <v>1681</v>
      </c>
      <c r="E547" t="s">
        <v>1682</v>
      </c>
      <c r="H547" t="s">
        <v>1683</v>
      </c>
      <c r="K547" t="s">
        <v>1684</v>
      </c>
      <c r="L547">
        <v>0</v>
      </c>
      <c r="M547" t="s">
        <v>1691</v>
      </c>
      <c r="N547">
        <v>1800</v>
      </c>
      <c r="O547" t="s">
        <v>1690</v>
      </c>
      <c r="P547" s="1">
        <v>42682</v>
      </c>
    </row>
    <row r="548" spans="1:16" x14ac:dyDescent="0.25">
      <c r="A548">
        <v>5362</v>
      </c>
      <c r="B548" t="s">
        <v>1679</v>
      </c>
      <c r="C548" t="s">
        <v>1680</v>
      </c>
      <c r="D548" t="s">
        <v>1681</v>
      </c>
      <c r="E548" t="s">
        <v>1682</v>
      </c>
      <c r="H548" t="s">
        <v>1683</v>
      </c>
      <c r="K548" t="s">
        <v>1684</v>
      </c>
      <c r="L548">
        <v>0</v>
      </c>
      <c r="M548" t="s">
        <v>1692</v>
      </c>
      <c r="N548">
        <v>1700</v>
      </c>
      <c r="O548" t="s">
        <v>1688</v>
      </c>
      <c r="P548" s="1">
        <v>42682</v>
      </c>
    </row>
    <row r="549" spans="1:16" x14ac:dyDescent="0.25">
      <c r="A549">
        <v>5362</v>
      </c>
      <c r="B549" t="s">
        <v>1679</v>
      </c>
      <c r="C549" t="s">
        <v>1680</v>
      </c>
      <c r="D549" t="s">
        <v>1681</v>
      </c>
      <c r="E549" t="s">
        <v>1682</v>
      </c>
      <c r="H549" t="s">
        <v>1683</v>
      </c>
      <c r="K549" t="s">
        <v>1684</v>
      </c>
      <c r="L549">
        <v>0</v>
      </c>
      <c r="M549" t="s">
        <v>1693</v>
      </c>
      <c r="N549">
        <v>1600</v>
      </c>
      <c r="O549" t="s">
        <v>1694</v>
      </c>
      <c r="P549" s="1">
        <v>42682</v>
      </c>
    </row>
    <row r="550" spans="1:16" x14ac:dyDescent="0.25">
      <c r="A550">
        <v>5362</v>
      </c>
      <c r="B550" t="s">
        <v>1679</v>
      </c>
      <c r="C550" t="s">
        <v>1680</v>
      </c>
      <c r="D550" t="s">
        <v>1681</v>
      </c>
      <c r="E550" t="s">
        <v>1682</v>
      </c>
      <c r="H550" t="s">
        <v>1683</v>
      </c>
      <c r="K550" t="s">
        <v>1684</v>
      </c>
      <c r="L550">
        <v>0</v>
      </c>
      <c r="M550" t="s">
        <v>1695</v>
      </c>
      <c r="N550">
        <v>2400</v>
      </c>
      <c r="O550" t="s">
        <v>1690</v>
      </c>
      <c r="P550" s="1">
        <v>42682</v>
      </c>
    </row>
    <row r="551" spans="1:16" x14ac:dyDescent="0.25">
      <c r="A551">
        <v>5761</v>
      </c>
      <c r="B551" t="s">
        <v>1696</v>
      </c>
      <c r="C551" t="s">
        <v>1697</v>
      </c>
      <c r="D551" t="s">
        <v>1698</v>
      </c>
      <c r="H551" t="s">
        <v>1699</v>
      </c>
      <c r="K551" t="s">
        <v>1700</v>
      </c>
      <c r="L551">
        <v>600</v>
      </c>
      <c r="N551">
        <v>0</v>
      </c>
      <c r="P551" s="1">
        <v>42718</v>
      </c>
    </row>
    <row r="552" spans="1:16" x14ac:dyDescent="0.25">
      <c r="A552">
        <v>5401</v>
      </c>
      <c r="B552" t="s">
        <v>1701</v>
      </c>
      <c r="C552" t="s">
        <v>1702</v>
      </c>
      <c r="D552" t="s">
        <v>1703</v>
      </c>
      <c r="H552" t="s">
        <v>1704</v>
      </c>
      <c r="K552" t="s">
        <v>1705</v>
      </c>
      <c r="L552">
        <v>0</v>
      </c>
      <c r="M552" t="s">
        <v>1706</v>
      </c>
      <c r="N552">
        <v>1600</v>
      </c>
      <c r="O552" t="s">
        <v>1707</v>
      </c>
      <c r="P552" s="1">
        <v>42765</v>
      </c>
    </row>
    <row r="553" spans="1:16" x14ac:dyDescent="0.25">
      <c r="A553">
        <v>5401</v>
      </c>
      <c r="B553" t="s">
        <v>1701</v>
      </c>
      <c r="C553" t="s">
        <v>1702</v>
      </c>
      <c r="D553" t="s">
        <v>1703</v>
      </c>
      <c r="H553" t="s">
        <v>1704</v>
      </c>
      <c r="K553" t="s">
        <v>1705</v>
      </c>
      <c r="L553">
        <v>0</v>
      </c>
      <c r="M553" t="s">
        <v>1708</v>
      </c>
      <c r="N553">
        <v>1600</v>
      </c>
      <c r="O553" t="s">
        <v>1707</v>
      </c>
      <c r="P553" s="1">
        <v>42765</v>
      </c>
    </row>
    <row r="554" spans="1:16" x14ac:dyDescent="0.25">
      <c r="A554">
        <v>5401</v>
      </c>
      <c r="B554" t="s">
        <v>1701</v>
      </c>
      <c r="C554" t="s">
        <v>1702</v>
      </c>
      <c r="D554" t="s">
        <v>1703</v>
      </c>
      <c r="H554" t="s">
        <v>1704</v>
      </c>
      <c r="K554" t="s">
        <v>1705</v>
      </c>
      <c r="L554">
        <v>0</v>
      </c>
      <c r="M554" t="s">
        <v>1709</v>
      </c>
      <c r="N554">
        <v>3500</v>
      </c>
      <c r="O554" t="s">
        <v>1707</v>
      </c>
      <c r="P554" s="1">
        <v>42765</v>
      </c>
    </row>
    <row r="555" spans="1:16" x14ac:dyDescent="0.25">
      <c r="A555">
        <v>5401</v>
      </c>
      <c r="B555" t="s">
        <v>1701</v>
      </c>
      <c r="C555" t="s">
        <v>1702</v>
      </c>
      <c r="D555" t="s">
        <v>1703</v>
      </c>
      <c r="H555" t="s">
        <v>1704</v>
      </c>
      <c r="K555" t="s">
        <v>1705</v>
      </c>
      <c r="L555">
        <v>0</v>
      </c>
      <c r="M555" t="s">
        <v>1710</v>
      </c>
      <c r="N555">
        <v>2800</v>
      </c>
      <c r="O555" t="s">
        <v>1707</v>
      </c>
      <c r="P555" s="1">
        <v>42765</v>
      </c>
    </row>
    <row r="556" spans="1:16" x14ac:dyDescent="0.25">
      <c r="A556">
        <v>5402</v>
      </c>
      <c r="B556" t="s">
        <v>1711</v>
      </c>
      <c r="C556" t="s">
        <v>1712</v>
      </c>
      <c r="D556" t="s">
        <v>1703</v>
      </c>
      <c r="H556" t="s">
        <v>1704</v>
      </c>
      <c r="K556" t="s">
        <v>1713</v>
      </c>
      <c r="L556">
        <v>0</v>
      </c>
      <c r="M556" t="s">
        <v>1714</v>
      </c>
      <c r="N556">
        <v>4700</v>
      </c>
      <c r="O556" t="s">
        <v>1707</v>
      </c>
      <c r="P556" s="1">
        <v>42765</v>
      </c>
    </row>
    <row r="557" spans="1:16" x14ac:dyDescent="0.25">
      <c r="A557">
        <v>5441</v>
      </c>
      <c r="B557" t="s">
        <v>1715</v>
      </c>
      <c r="C557" t="s">
        <v>1716</v>
      </c>
      <c r="D557">
        <v>986402966</v>
      </c>
      <c r="E557">
        <v>607233681</v>
      </c>
      <c r="H557" t="s">
        <v>1717</v>
      </c>
      <c r="K557" t="s">
        <v>1718</v>
      </c>
      <c r="L557">
        <v>0</v>
      </c>
      <c r="M557" t="s">
        <v>1719</v>
      </c>
      <c r="N557">
        <v>2400</v>
      </c>
      <c r="O557" t="s">
        <v>1720</v>
      </c>
      <c r="P557" s="1">
        <v>42790</v>
      </c>
    </row>
    <row r="558" spans="1:16" x14ac:dyDescent="0.25">
      <c r="A558">
        <v>5441</v>
      </c>
      <c r="B558" t="s">
        <v>1715</v>
      </c>
      <c r="C558" t="s">
        <v>1716</v>
      </c>
      <c r="D558">
        <v>986402966</v>
      </c>
      <c r="E558">
        <v>607233681</v>
      </c>
      <c r="H558" t="s">
        <v>1717</v>
      </c>
      <c r="K558" t="s">
        <v>1718</v>
      </c>
      <c r="L558">
        <v>0</v>
      </c>
      <c r="M558" t="s">
        <v>1719</v>
      </c>
      <c r="N558">
        <v>3500</v>
      </c>
      <c r="O558" t="s">
        <v>1721</v>
      </c>
      <c r="P558" s="1">
        <v>42790</v>
      </c>
    </row>
    <row r="559" spans="1:16" x14ac:dyDescent="0.25">
      <c r="A559">
        <v>5441</v>
      </c>
      <c r="B559" t="s">
        <v>1715</v>
      </c>
      <c r="C559" t="s">
        <v>1716</v>
      </c>
      <c r="D559">
        <v>986402966</v>
      </c>
      <c r="E559">
        <v>607233681</v>
      </c>
      <c r="H559" t="s">
        <v>1717</v>
      </c>
      <c r="K559" t="s">
        <v>1718</v>
      </c>
      <c r="L559">
        <v>0</v>
      </c>
      <c r="M559" t="s">
        <v>1722</v>
      </c>
      <c r="N559">
        <v>2178</v>
      </c>
      <c r="O559" t="s">
        <v>1723</v>
      </c>
      <c r="P559" s="1">
        <v>42790</v>
      </c>
    </row>
    <row r="560" spans="1:16" x14ac:dyDescent="0.25">
      <c r="A560">
        <v>5441</v>
      </c>
      <c r="B560" t="s">
        <v>1715</v>
      </c>
      <c r="C560" t="s">
        <v>1716</v>
      </c>
      <c r="D560">
        <v>986402966</v>
      </c>
      <c r="E560">
        <v>607233681</v>
      </c>
      <c r="H560" t="s">
        <v>1717</v>
      </c>
      <c r="K560" t="s">
        <v>1718</v>
      </c>
      <c r="L560">
        <v>0</v>
      </c>
      <c r="M560" t="s">
        <v>1722</v>
      </c>
      <c r="N560">
        <v>3388</v>
      </c>
      <c r="O560" t="s">
        <v>1724</v>
      </c>
      <c r="P560" s="1">
        <v>42790</v>
      </c>
    </row>
    <row r="561" spans="1:16" x14ac:dyDescent="0.25">
      <c r="A561">
        <v>5441</v>
      </c>
      <c r="B561" t="s">
        <v>1715</v>
      </c>
      <c r="C561" t="s">
        <v>1716</v>
      </c>
      <c r="D561">
        <v>986402966</v>
      </c>
      <c r="E561">
        <v>607233681</v>
      </c>
      <c r="H561" t="s">
        <v>1717</v>
      </c>
      <c r="K561" t="s">
        <v>1718</v>
      </c>
      <c r="L561">
        <v>0</v>
      </c>
      <c r="M561" t="s">
        <v>1725</v>
      </c>
      <c r="N561">
        <v>1694</v>
      </c>
      <c r="O561" t="s">
        <v>1726</v>
      </c>
      <c r="P561" s="1">
        <v>42790</v>
      </c>
    </row>
    <row r="562" spans="1:16" x14ac:dyDescent="0.25">
      <c r="A562">
        <v>5441</v>
      </c>
      <c r="B562" t="s">
        <v>1715</v>
      </c>
      <c r="C562" t="s">
        <v>1716</v>
      </c>
      <c r="D562">
        <v>986402966</v>
      </c>
      <c r="E562">
        <v>607233681</v>
      </c>
      <c r="H562" t="s">
        <v>1717</v>
      </c>
      <c r="K562" t="s">
        <v>1718</v>
      </c>
      <c r="L562">
        <v>0</v>
      </c>
      <c r="M562" t="s">
        <v>1725</v>
      </c>
      <c r="N562">
        <v>2400</v>
      </c>
      <c r="O562" t="s">
        <v>1724</v>
      </c>
      <c r="P562" s="1">
        <v>42790</v>
      </c>
    </row>
    <row r="563" spans="1:16" x14ac:dyDescent="0.25">
      <c r="A563">
        <v>5441</v>
      </c>
      <c r="B563" t="s">
        <v>1715</v>
      </c>
      <c r="C563" t="s">
        <v>1716</v>
      </c>
      <c r="D563">
        <v>986402966</v>
      </c>
      <c r="E563">
        <v>607233681</v>
      </c>
      <c r="H563" t="s">
        <v>1717</v>
      </c>
      <c r="K563" t="s">
        <v>1718</v>
      </c>
      <c r="L563">
        <v>0</v>
      </c>
      <c r="M563" t="s">
        <v>1727</v>
      </c>
      <c r="N563">
        <v>2904</v>
      </c>
      <c r="O563" t="s">
        <v>1724</v>
      </c>
      <c r="P563" s="1">
        <v>42790</v>
      </c>
    </row>
    <row r="564" spans="1:16" x14ac:dyDescent="0.25">
      <c r="A564">
        <v>5441</v>
      </c>
      <c r="B564" t="s">
        <v>1715</v>
      </c>
      <c r="C564" t="s">
        <v>1716</v>
      </c>
      <c r="D564">
        <v>986402966</v>
      </c>
      <c r="E564">
        <v>607233681</v>
      </c>
      <c r="H564" t="s">
        <v>1717</v>
      </c>
      <c r="K564" t="s">
        <v>1718</v>
      </c>
      <c r="L564">
        <v>0</v>
      </c>
      <c r="M564" t="s">
        <v>1727</v>
      </c>
      <c r="N564">
        <v>1936</v>
      </c>
      <c r="O564" t="s">
        <v>1728</v>
      </c>
      <c r="P564" s="1">
        <v>42790</v>
      </c>
    </row>
    <row r="565" spans="1:16" x14ac:dyDescent="0.25">
      <c r="A565">
        <v>5441</v>
      </c>
      <c r="B565" t="s">
        <v>1715</v>
      </c>
      <c r="C565" t="s">
        <v>1716</v>
      </c>
      <c r="D565">
        <v>986402966</v>
      </c>
      <c r="E565">
        <v>607233681</v>
      </c>
      <c r="H565" t="s">
        <v>1717</v>
      </c>
      <c r="K565" t="s">
        <v>1718</v>
      </c>
      <c r="L565">
        <v>0</v>
      </c>
      <c r="M565" t="s">
        <v>1729</v>
      </c>
      <c r="N565">
        <v>2420</v>
      </c>
      <c r="O565" t="s">
        <v>1728</v>
      </c>
      <c r="P565" s="1">
        <v>42790</v>
      </c>
    </row>
    <row r="566" spans="1:16" x14ac:dyDescent="0.25">
      <c r="A566">
        <v>5441</v>
      </c>
      <c r="B566" t="s">
        <v>1715</v>
      </c>
      <c r="C566" t="s">
        <v>1716</v>
      </c>
      <c r="D566">
        <v>986402966</v>
      </c>
      <c r="E566">
        <v>607233681</v>
      </c>
      <c r="H566" t="s">
        <v>1717</v>
      </c>
      <c r="K566" t="s">
        <v>1718</v>
      </c>
      <c r="L566">
        <v>0</v>
      </c>
      <c r="M566" t="s">
        <v>1729</v>
      </c>
      <c r="N566">
        <v>3630</v>
      </c>
      <c r="O566" t="s">
        <v>1730</v>
      </c>
      <c r="P566" s="1">
        <v>42790</v>
      </c>
    </row>
    <row r="567" spans="1:16" x14ac:dyDescent="0.25">
      <c r="A567">
        <v>5463</v>
      </c>
      <c r="B567" t="s">
        <v>1731</v>
      </c>
      <c r="D567" t="s">
        <v>1732</v>
      </c>
      <c r="E567" t="s">
        <v>1733</v>
      </c>
      <c r="H567" t="s">
        <v>1734</v>
      </c>
      <c r="I567" t="s">
        <v>1735</v>
      </c>
      <c r="K567" t="s">
        <v>1736</v>
      </c>
      <c r="L567">
        <v>500</v>
      </c>
      <c r="N567">
        <v>0</v>
      </c>
      <c r="P567" s="1">
        <v>42817</v>
      </c>
    </row>
    <row r="568" spans="1:16" x14ac:dyDescent="0.25">
      <c r="A568">
        <v>5461</v>
      </c>
      <c r="B568" t="s">
        <v>1737</v>
      </c>
      <c r="D568" t="s">
        <v>1732</v>
      </c>
      <c r="H568" t="s">
        <v>1734</v>
      </c>
      <c r="K568" t="s">
        <v>1738</v>
      </c>
      <c r="L568">
        <v>200</v>
      </c>
      <c r="N568">
        <v>0</v>
      </c>
      <c r="P568" s="1">
        <v>42817</v>
      </c>
    </row>
    <row r="569" spans="1:16" x14ac:dyDescent="0.25">
      <c r="A569">
        <v>5462</v>
      </c>
      <c r="B569" t="s">
        <v>1737</v>
      </c>
      <c r="D569" t="s">
        <v>1732</v>
      </c>
      <c r="H569" t="s">
        <v>1734</v>
      </c>
      <c r="K569" t="s">
        <v>1739</v>
      </c>
      <c r="L569">
        <v>50</v>
      </c>
      <c r="N569">
        <v>0</v>
      </c>
      <c r="P569" s="1">
        <v>42817</v>
      </c>
    </row>
    <row r="570" spans="1:16" x14ac:dyDescent="0.25">
      <c r="A570">
        <v>5481</v>
      </c>
      <c r="B570" t="s">
        <v>1740</v>
      </c>
      <c r="D570" t="s">
        <v>1741</v>
      </c>
      <c r="E570" t="s">
        <v>1742</v>
      </c>
      <c r="K570" t="s">
        <v>1743</v>
      </c>
      <c r="L570">
        <v>0</v>
      </c>
      <c r="M570" t="s">
        <v>1744</v>
      </c>
      <c r="N570">
        <v>1300</v>
      </c>
      <c r="P570" s="1">
        <v>42822</v>
      </c>
    </row>
    <row r="571" spans="1:16" x14ac:dyDescent="0.25">
      <c r="A571">
        <v>5561</v>
      </c>
      <c r="B571" t="s">
        <v>1745</v>
      </c>
      <c r="C571" t="s">
        <v>1746</v>
      </c>
      <c r="D571" t="s">
        <v>1747</v>
      </c>
      <c r="E571" t="s">
        <v>1748</v>
      </c>
      <c r="H571" t="s">
        <v>1749</v>
      </c>
      <c r="I571" t="s">
        <v>1750</v>
      </c>
      <c r="K571" t="s">
        <v>1751</v>
      </c>
      <c r="L571">
        <v>1900</v>
      </c>
      <c r="N571">
        <v>0</v>
      </c>
      <c r="P571" s="1">
        <v>42835</v>
      </c>
    </row>
    <row r="572" spans="1:16" x14ac:dyDescent="0.25">
      <c r="A572">
        <v>5501</v>
      </c>
      <c r="B572" t="s">
        <v>1752</v>
      </c>
      <c r="C572" t="s">
        <v>1753</v>
      </c>
      <c r="D572">
        <v>689415407</v>
      </c>
      <c r="E572">
        <v>616404960</v>
      </c>
      <c r="H572" t="s">
        <v>1625</v>
      </c>
      <c r="I572" t="s">
        <v>1626</v>
      </c>
      <c r="K572" t="s">
        <v>1754</v>
      </c>
      <c r="L572">
        <v>0</v>
      </c>
      <c r="M572" t="s">
        <v>1755</v>
      </c>
      <c r="N572">
        <v>1400</v>
      </c>
      <c r="P572" s="1">
        <v>42846</v>
      </c>
    </row>
    <row r="573" spans="1:16" x14ac:dyDescent="0.25">
      <c r="A573">
        <v>5521</v>
      </c>
      <c r="B573" t="s">
        <v>1756</v>
      </c>
      <c r="C573" t="s">
        <v>1757</v>
      </c>
      <c r="D573">
        <v>637212491</v>
      </c>
      <c r="E573">
        <v>679080135</v>
      </c>
      <c r="F573">
        <v>653405401</v>
      </c>
      <c r="H573" t="s">
        <v>1758</v>
      </c>
      <c r="K573" t="s">
        <v>1759</v>
      </c>
      <c r="L573">
        <v>500</v>
      </c>
      <c r="N573">
        <v>0</v>
      </c>
      <c r="P573" s="1">
        <v>42853</v>
      </c>
    </row>
    <row r="574" spans="1:16" x14ac:dyDescent="0.25">
      <c r="A574">
        <v>5521</v>
      </c>
      <c r="B574" t="s">
        <v>1756</v>
      </c>
      <c r="C574" t="s">
        <v>1757</v>
      </c>
      <c r="D574">
        <v>637212491</v>
      </c>
      <c r="E574">
        <v>679080135</v>
      </c>
      <c r="F574">
        <v>653405401</v>
      </c>
      <c r="H574" t="s">
        <v>1758</v>
      </c>
      <c r="K574" t="s">
        <v>1759</v>
      </c>
      <c r="L574">
        <v>400</v>
      </c>
      <c r="N574">
        <v>0</v>
      </c>
      <c r="P574" s="1">
        <v>42853</v>
      </c>
    </row>
    <row r="575" spans="1:16" x14ac:dyDescent="0.25">
      <c r="A575">
        <v>5542</v>
      </c>
      <c r="B575" t="s">
        <v>1760</v>
      </c>
      <c r="C575" t="s">
        <v>1761</v>
      </c>
      <c r="D575" t="s">
        <v>1747</v>
      </c>
      <c r="E575" t="s">
        <v>1762</v>
      </c>
      <c r="F575" t="s">
        <v>1763</v>
      </c>
      <c r="H575" t="s">
        <v>1749</v>
      </c>
      <c r="I575" t="s">
        <v>1764</v>
      </c>
      <c r="K575" t="s">
        <v>1765</v>
      </c>
      <c r="L575">
        <v>2900</v>
      </c>
      <c r="N575">
        <v>0</v>
      </c>
      <c r="P575" s="1">
        <v>42864</v>
      </c>
    </row>
    <row r="576" spans="1:16" x14ac:dyDescent="0.25">
      <c r="A576">
        <v>5542</v>
      </c>
      <c r="B576" t="s">
        <v>1760</v>
      </c>
      <c r="C576" t="s">
        <v>1761</v>
      </c>
      <c r="D576" t="s">
        <v>1747</v>
      </c>
      <c r="E576" t="s">
        <v>1762</v>
      </c>
      <c r="F576" t="s">
        <v>1763</v>
      </c>
      <c r="H576" t="s">
        <v>1749</v>
      </c>
      <c r="I576" t="s">
        <v>1764</v>
      </c>
      <c r="K576" t="s">
        <v>1765</v>
      </c>
      <c r="L576">
        <v>2600</v>
      </c>
      <c r="N576">
        <v>0</v>
      </c>
      <c r="P576" s="1">
        <v>42864</v>
      </c>
    </row>
    <row r="577" spans="1:16" x14ac:dyDescent="0.25">
      <c r="A577">
        <v>5542</v>
      </c>
      <c r="B577" t="s">
        <v>1760</v>
      </c>
      <c r="C577" t="s">
        <v>1761</v>
      </c>
      <c r="D577" t="s">
        <v>1747</v>
      </c>
      <c r="E577" t="s">
        <v>1762</v>
      </c>
      <c r="F577" t="s">
        <v>1763</v>
      </c>
      <c r="H577" t="s">
        <v>1749</v>
      </c>
      <c r="I577" t="s">
        <v>1764</v>
      </c>
      <c r="K577" t="s">
        <v>1765</v>
      </c>
      <c r="L577">
        <v>2600</v>
      </c>
      <c r="N577">
        <v>0</v>
      </c>
      <c r="P577" s="1">
        <v>42864</v>
      </c>
    </row>
    <row r="578" spans="1:16" x14ac:dyDescent="0.25">
      <c r="A578">
        <v>5541</v>
      </c>
      <c r="B578" t="s">
        <v>1766</v>
      </c>
      <c r="C578" t="s">
        <v>1746</v>
      </c>
      <c r="D578" t="s">
        <v>1747</v>
      </c>
      <c r="E578" t="s">
        <v>1748</v>
      </c>
      <c r="H578" t="s">
        <v>1749</v>
      </c>
      <c r="I578" t="s">
        <v>1750</v>
      </c>
      <c r="K578" t="s">
        <v>1767</v>
      </c>
      <c r="L578">
        <v>975</v>
      </c>
      <c r="N578">
        <v>0</v>
      </c>
      <c r="P578" s="1">
        <v>42864</v>
      </c>
    </row>
    <row r="579" spans="1:16" x14ac:dyDescent="0.25">
      <c r="A579">
        <v>5562</v>
      </c>
      <c r="B579" t="s">
        <v>1768</v>
      </c>
      <c r="D579" t="s">
        <v>1439</v>
      </c>
      <c r="H579" t="s">
        <v>1441</v>
      </c>
      <c r="K579" t="s">
        <v>1769</v>
      </c>
      <c r="L579">
        <v>3460</v>
      </c>
      <c r="N579">
        <v>0</v>
      </c>
      <c r="P579" s="1">
        <v>42865</v>
      </c>
    </row>
    <row r="580" spans="1:16" x14ac:dyDescent="0.25">
      <c r="A580">
        <v>5581</v>
      </c>
      <c r="B580" t="s">
        <v>1770</v>
      </c>
      <c r="C580" t="s">
        <v>1771</v>
      </c>
      <c r="D580" t="s">
        <v>1439</v>
      </c>
      <c r="E580" t="s">
        <v>1772</v>
      </c>
      <c r="H580" t="s">
        <v>1773</v>
      </c>
      <c r="K580" t="s">
        <v>1774</v>
      </c>
      <c r="L580">
        <v>2900</v>
      </c>
      <c r="N580">
        <v>0</v>
      </c>
      <c r="P580" s="1">
        <v>42865</v>
      </c>
    </row>
    <row r="581" spans="1:16" x14ac:dyDescent="0.25">
      <c r="A581">
        <v>5582</v>
      </c>
      <c r="B581" t="s">
        <v>1775</v>
      </c>
      <c r="C581" t="s">
        <v>1776</v>
      </c>
      <c r="D581" t="s">
        <v>1565</v>
      </c>
      <c r="E581" t="s">
        <v>1777</v>
      </c>
      <c r="F581" t="s">
        <v>1778</v>
      </c>
      <c r="H581" t="s">
        <v>1779</v>
      </c>
      <c r="I581" t="s">
        <v>1780</v>
      </c>
      <c r="J581" t="s">
        <v>1781</v>
      </c>
      <c r="K581" t="s">
        <v>1782</v>
      </c>
      <c r="L581">
        <v>0</v>
      </c>
      <c r="M581" t="s">
        <v>1783</v>
      </c>
      <c r="N581">
        <v>1400</v>
      </c>
      <c r="O581" t="s">
        <v>1785</v>
      </c>
      <c r="P581" s="1">
        <v>42866</v>
      </c>
    </row>
    <row r="582" spans="1:16" x14ac:dyDescent="0.25">
      <c r="A582">
        <v>5582</v>
      </c>
      <c r="B582" t="s">
        <v>1775</v>
      </c>
      <c r="C582" t="s">
        <v>1776</v>
      </c>
      <c r="D582" t="s">
        <v>1565</v>
      </c>
      <c r="E582" t="s">
        <v>1777</v>
      </c>
      <c r="F582" t="s">
        <v>1778</v>
      </c>
      <c r="H582" t="s">
        <v>1779</v>
      </c>
      <c r="I582" t="s">
        <v>1780</v>
      </c>
      <c r="J582" t="s">
        <v>1781</v>
      </c>
      <c r="K582" t="s">
        <v>1782</v>
      </c>
      <c r="L582">
        <v>0</v>
      </c>
      <c r="M582" t="s">
        <v>1783</v>
      </c>
      <c r="N582">
        <v>1500</v>
      </c>
      <c r="O582" t="s">
        <v>1784</v>
      </c>
      <c r="P582" s="1">
        <v>42866</v>
      </c>
    </row>
    <row r="583" spans="1:16" x14ac:dyDescent="0.25">
      <c r="A583">
        <v>5583</v>
      </c>
      <c r="B583" t="s">
        <v>1786</v>
      </c>
      <c r="C583" t="s">
        <v>1787</v>
      </c>
      <c r="D583" t="s">
        <v>1788</v>
      </c>
      <c r="H583" t="s">
        <v>1789</v>
      </c>
      <c r="K583" t="s">
        <v>1790</v>
      </c>
      <c r="L583">
        <v>0</v>
      </c>
      <c r="M583" t="s">
        <v>1791</v>
      </c>
      <c r="N583">
        <v>550</v>
      </c>
      <c r="O583" t="s">
        <v>1793</v>
      </c>
      <c r="P583" s="1">
        <v>42866</v>
      </c>
    </row>
    <row r="584" spans="1:16" x14ac:dyDescent="0.25">
      <c r="A584">
        <v>5583</v>
      </c>
      <c r="B584" t="s">
        <v>1786</v>
      </c>
      <c r="C584" t="s">
        <v>1787</v>
      </c>
      <c r="D584" t="s">
        <v>1788</v>
      </c>
      <c r="H584" t="s">
        <v>1789</v>
      </c>
      <c r="K584" t="s">
        <v>1790</v>
      </c>
      <c r="L584">
        <v>0</v>
      </c>
      <c r="M584" t="s">
        <v>1791</v>
      </c>
      <c r="N584">
        <v>400</v>
      </c>
      <c r="P584" s="1">
        <v>42866</v>
      </c>
    </row>
    <row r="585" spans="1:16" x14ac:dyDescent="0.25">
      <c r="A585">
        <v>5583</v>
      </c>
      <c r="B585" t="s">
        <v>1786</v>
      </c>
      <c r="C585" t="s">
        <v>1787</v>
      </c>
      <c r="D585" t="s">
        <v>1788</v>
      </c>
      <c r="H585" t="s">
        <v>1789</v>
      </c>
      <c r="K585" t="s">
        <v>1790</v>
      </c>
      <c r="L585">
        <v>0</v>
      </c>
      <c r="M585" t="s">
        <v>1791</v>
      </c>
      <c r="N585">
        <v>400</v>
      </c>
      <c r="O585" t="s">
        <v>1792</v>
      </c>
      <c r="P585" s="1">
        <v>42866</v>
      </c>
    </row>
    <row r="586" spans="1:16" x14ac:dyDescent="0.25">
      <c r="A586">
        <v>5583</v>
      </c>
      <c r="B586" t="s">
        <v>1786</v>
      </c>
      <c r="C586" t="s">
        <v>1787</v>
      </c>
      <c r="D586" t="s">
        <v>1788</v>
      </c>
      <c r="H586" t="s">
        <v>1789</v>
      </c>
      <c r="K586" t="s">
        <v>1790</v>
      </c>
      <c r="L586">
        <v>0</v>
      </c>
      <c r="M586" t="s">
        <v>1791</v>
      </c>
      <c r="N586">
        <v>0</v>
      </c>
      <c r="P586" s="1">
        <v>42866</v>
      </c>
    </row>
    <row r="587" spans="1:16" x14ac:dyDescent="0.25">
      <c r="A587">
        <v>5601</v>
      </c>
      <c r="B587" t="s">
        <v>1794</v>
      </c>
      <c r="C587" t="s">
        <v>1795</v>
      </c>
      <c r="D587" t="s">
        <v>1796</v>
      </c>
      <c r="H587" t="s">
        <v>1797</v>
      </c>
      <c r="K587" t="s">
        <v>1798</v>
      </c>
      <c r="L587">
        <v>450</v>
      </c>
      <c r="N587">
        <v>0</v>
      </c>
      <c r="P587" s="1">
        <v>42877</v>
      </c>
    </row>
    <row r="588" spans="1:16" x14ac:dyDescent="0.25">
      <c r="A588">
        <v>5602</v>
      </c>
      <c r="B588" t="s">
        <v>1799</v>
      </c>
      <c r="D588" t="s">
        <v>1800</v>
      </c>
      <c r="E588" t="s">
        <v>1801</v>
      </c>
      <c r="H588" t="s">
        <v>1802</v>
      </c>
      <c r="I588" t="s">
        <v>1803</v>
      </c>
      <c r="J588" t="s">
        <v>1804</v>
      </c>
      <c r="K588" t="s">
        <v>1805</v>
      </c>
      <c r="L588">
        <v>400</v>
      </c>
      <c r="N588">
        <v>0</v>
      </c>
      <c r="P588" s="1">
        <v>42877</v>
      </c>
    </row>
    <row r="589" spans="1:16" x14ac:dyDescent="0.25">
      <c r="A589">
        <v>5602</v>
      </c>
      <c r="B589" t="s">
        <v>1799</v>
      </c>
      <c r="D589" t="s">
        <v>1800</v>
      </c>
      <c r="E589" t="s">
        <v>1801</v>
      </c>
      <c r="H589" t="s">
        <v>1802</v>
      </c>
      <c r="I589" t="s">
        <v>1803</v>
      </c>
      <c r="J589" t="s">
        <v>1804</v>
      </c>
      <c r="K589" t="s">
        <v>1805</v>
      </c>
      <c r="L589">
        <v>200</v>
      </c>
      <c r="N589">
        <v>0</v>
      </c>
      <c r="P589" s="1">
        <v>42877</v>
      </c>
    </row>
    <row r="590" spans="1:16" x14ac:dyDescent="0.25">
      <c r="A590">
        <v>5621</v>
      </c>
      <c r="B590" t="s">
        <v>1806</v>
      </c>
      <c r="C590" t="s">
        <v>1807</v>
      </c>
      <c r="D590" t="s">
        <v>1808</v>
      </c>
      <c r="E590" t="s">
        <v>1809</v>
      </c>
      <c r="H590" t="s">
        <v>1810</v>
      </c>
      <c r="I590" t="s">
        <v>1811</v>
      </c>
      <c r="K590" t="s">
        <v>1812</v>
      </c>
      <c r="L590">
        <v>1000</v>
      </c>
      <c r="N590">
        <v>0</v>
      </c>
      <c r="P590" s="1">
        <v>42888</v>
      </c>
    </row>
    <row r="591" spans="1:16" x14ac:dyDescent="0.25">
      <c r="A591">
        <v>5641</v>
      </c>
      <c r="B591" t="s">
        <v>1813</v>
      </c>
      <c r="D591" t="s">
        <v>1814</v>
      </c>
      <c r="E591" t="s">
        <v>1815</v>
      </c>
      <c r="H591" t="s">
        <v>1816</v>
      </c>
      <c r="K591" t="s">
        <v>1817</v>
      </c>
      <c r="L591">
        <v>0</v>
      </c>
      <c r="M591" t="s">
        <v>1818</v>
      </c>
      <c r="N591">
        <v>600</v>
      </c>
      <c r="P591" s="1">
        <v>42892</v>
      </c>
    </row>
    <row r="592" spans="1:16" x14ac:dyDescent="0.25">
      <c r="A592">
        <v>5661</v>
      </c>
      <c r="B592" t="s">
        <v>1819</v>
      </c>
      <c r="C592" t="s">
        <v>1820</v>
      </c>
      <c r="D592" t="s">
        <v>1821</v>
      </c>
      <c r="E592" t="s">
        <v>1822</v>
      </c>
      <c r="H592" t="s">
        <v>1823</v>
      </c>
      <c r="K592" t="s">
        <v>1824</v>
      </c>
      <c r="L592">
        <v>0</v>
      </c>
      <c r="M592" t="s">
        <v>1825</v>
      </c>
      <c r="N592">
        <v>800</v>
      </c>
      <c r="O592" t="s">
        <v>1827</v>
      </c>
      <c r="P592" s="1">
        <v>42899</v>
      </c>
    </row>
    <row r="593" spans="1:16" x14ac:dyDescent="0.25">
      <c r="A593">
        <v>5661</v>
      </c>
      <c r="B593" t="s">
        <v>1819</v>
      </c>
      <c r="C593" t="s">
        <v>1820</v>
      </c>
      <c r="D593" t="s">
        <v>1821</v>
      </c>
      <c r="E593" t="s">
        <v>1822</v>
      </c>
      <c r="H593" t="s">
        <v>1823</v>
      </c>
      <c r="K593" t="s">
        <v>1824</v>
      </c>
      <c r="L593">
        <v>0</v>
      </c>
      <c r="M593" t="s">
        <v>1825</v>
      </c>
      <c r="N593">
        <v>1000</v>
      </c>
      <c r="O593" t="s">
        <v>1826</v>
      </c>
      <c r="P593" s="1">
        <v>42899</v>
      </c>
    </row>
    <row r="594" spans="1:16" x14ac:dyDescent="0.25">
      <c r="A594">
        <v>6261</v>
      </c>
      <c r="B594" t="s">
        <v>1828</v>
      </c>
      <c r="C594" t="s">
        <v>1829</v>
      </c>
      <c r="D594" t="s">
        <v>1830</v>
      </c>
      <c r="E594" t="s">
        <v>1831</v>
      </c>
      <c r="H594" t="s">
        <v>1832</v>
      </c>
      <c r="K594" t="s">
        <v>1833</v>
      </c>
      <c r="L594">
        <v>300</v>
      </c>
      <c r="N594">
        <v>0</v>
      </c>
      <c r="P594" s="1">
        <v>42911</v>
      </c>
    </row>
    <row r="595" spans="1:16" x14ac:dyDescent="0.25">
      <c r="A595">
        <v>6261</v>
      </c>
      <c r="B595" t="s">
        <v>1828</v>
      </c>
      <c r="C595" t="s">
        <v>1829</v>
      </c>
      <c r="D595" t="s">
        <v>1830</v>
      </c>
      <c r="E595" t="s">
        <v>1831</v>
      </c>
      <c r="H595" t="s">
        <v>1832</v>
      </c>
      <c r="K595" t="s">
        <v>1833</v>
      </c>
      <c r="L595">
        <v>500</v>
      </c>
      <c r="N595">
        <v>0</v>
      </c>
      <c r="P595" s="1">
        <v>42911</v>
      </c>
    </row>
    <row r="596" spans="1:16" x14ac:dyDescent="0.25">
      <c r="A596">
        <v>5721</v>
      </c>
      <c r="B596" t="s">
        <v>1834</v>
      </c>
      <c r="D596" t="s">
        <v>1835</v>
      </c>
      <c r="H596" t="s">
        <v>1836</v>
      </c>
      <c r="K596" t="s">
        <v>1837</v>
      </c>
      <c r="L596">
        <v>1500</v>
      </c>
      <c r="N596">
        <v>0</v>
      </c>
      <c r="P596" s="1">
        <v>42927</v>
      </c>
    </row>
    <row r="597" spans="1:16" x14ac:dyDescent="0.25">
      <c r="A597">
        <v>5721</v>
      </c>
      <c r="B597" t="s">
        <v>1834</v>
      </c>
      <c r="D597" t="s">
        <v>1835</v>
      </c>
      <c r="H597" t="s">
        <v>1836</v>
      </c>
      <c r="K597" t="s">
        <v>1837</v>
      </c>
      <c r="L597">
        <v>1000</v>
      </c>
      <c r="N597">
        <v>0</v>
      </c>
      <c r="P597" s="1">
        <v>42927</v>
      </c>
    </row>
    <row r="598" spans="1:16" x14ac:dyDescent="0.25">
      <c r="A598">
        <v>5741</v>
      </c>
      <c r="B598" t="s">
        <v>1838</v>
      </c>
      <c r="C598" t="s">
        <v>1839</v>
      </c>
      <c r="D598" t="s">
        <v>1328</v>
      </c>
      <c r="H598" t="s">
        <v>1840</v>
      </c>
      <c r="K598" t="s">
        <v>1841</v>
      </c>
      <c r="L598">
        <v>0</v>
      </c>
      <c r="M598" t="s">
        <v>1842</v>
      </c>
      <c r="N598">
        <v>1150</v>
      </c>
      <c r="P598" s="1">
        <v>42928</v>
      </c>
    </row>
    <row r="599" spans="1:16" x14ac:dyDescent="0.25">
      <c r="A599">
        <v>5741</v>
      </c>
      <c r="B599" t="s">
        <v>1838</v>
      </c>
      <c r="C599" t="s">
        <v>1839</v>
      </c>
      <c r="D599" t="s">
        <v>1328</v>
      </c>
      <c r="H599" t="s">
        <v>1840</v>
      </c>
      <c r="K599" t="s">
        <v>1841</v>
      </c>
      <c r="L599">
        <v>0</v>
      </c>
      <c r="M599" t="s">
        <v>1843</v>
      </c>
      <c r="N599">
        <v>600</v>
      </c>
      <c r="O599" t="s">
        <v>1844</v>
      </c>
      <c r="P599" s="1">
        <v>42928</v>
      </c>
    </row>
    <row r="600" spans="1:16" x14ac:dyDescent="0.25">
      <c r="A600">
        <v>5741</v>
      </c>
      <c r="B600" t="s">
        <v>1838</v>
      </c>
      <c r="C600" t="s">
        <v>1839</v>
      </c>
      <c r="D600" t="s">
        <v>1328</v>
      </c>
      <c r="H600" t="s">
        <v>1840</v>
      </c>
      <c r="K600" t="s">
        <v>1841</v>
      </c>
      <c r="L600">
        <v>0</v>
      </c>
      <c r="M600" t="s">
        <v>1845</v>
      </c>
      <c r="N600">
        <v>1150</v>
      </c>
      <c r="O600" t="s">
        <v>1846</v>
      </c>
      <c r="P600" s="1">
        <v>42928</v>
      </c>
    </row>
    <row r="601" spans="1:16" x14ac:dyDescent="0.25">
      <c r="A601">
        <v>5741</v>
      </c>
      <c r="B601" t="s">
        <v>1838</v>
      </c>
      <c r="C601" t="s">
        <v>1839</v>
      </c>
      <c r="D601" t="s">
        <v>1328</v>
      </c>
      <c r="H601" t="s">
        <v>1840</v>
      </c>
      <c r="K601" t="s">
        <v>1841</v>
      </c>
      <c r="L601">
        <v>0</v>
      </c>
      <c r="M601" t="s">
        <v>1847</v>
      </c>
      <c r="N601">
        <v>750</v>
      </c>
      <c r="O601" t="s">
        <v>1848</v>
      </c>
      <c r="P601" s="1">
        <v>42928</v>
      </c>
    </row>
    <row r="602" spans="1:16" x14ac:dyDescent="0.25">
      <c r="A602">
        <v>5783</v>
      </c>
      <c r="B602" t="s">
        <v>1849</v>
      </c>
      <c r="C602" t="s">
        <v>1850</v>
      </c>
      <c r="D602" t="s">
        <v>1851</v>
      </c>
      <c r="E602" t="s">
        <v>1852</v>
      </c>
      <c r="H602" t="s">
        <v>1853</v>
      </c>
      <c r="I602" t="s">
        <v>1854</v>
      </c>
      <c r="K602" t="s">
        <v>1855</v>
      </c>
      <c r="L602">
        <v>250</v>
      </c>
      <c r="N602">
        <v>0</v>
      </c>
      <c r="P602" s="1">
        <v>42963</v>
      </c>
    </row>
    <row r="603" spans="1:16" x14ac:dyDescent="0.25">
      <c r="A603">
        <v>5783</v>
      </c>
      <c r="B603" t="s">
        <v>1849</v>
      </c>
      <c r="C603" t="s">
        <v>1850</v>
      </c>
      <c r="D603" t="s">
        <v>1851</v>
      </c>
      <c r="E603" t="s">
        <v>1852</v>
      </c>
      <c r="H603" t="s">
        <v>1853</v>
      </c>
      <c r="I603" t="s">
        <v>1854</v>
      </c>
      <c r="K603" t="s">
        <v>1855</v>
      </c>
      <c r="L603">
        <v>1250</v>
      </c>
      <c r="N603">
        <v>0</v>
      </c>
      <c r="P603" s="1">
        <v>42963</v>
      </c>
    </row>
    <row r="604" spans="1:16" x14ac:dyDescent="0.25">
      <c r="A604">
        <v>5783</v>
      </c>
      <c r="B604" t="s">
        <v>1849</v>
      </c>
      <c r="C604" t="s">
        <v>1850</v>
      </c>
      <c r="D604" t="s">
        <v>1851</v>
      </c>
      <c r="E604" t="s">
        <v>1852</v>
      </c>
      <c r="H604" t="s">
        <v>1853</v>
      </c>
      <c r="I604" t="s">
        <v>1854</v>
      </c>
      <c r="K604" t="s">
        <v>1855</v>
      </c>
      <c r="L604">
        <v>750</v>
      </c>
      <c r="N604">
        <v>0</v>
      </c>
      <c r="P604" s="1">
        <v>42963</v>
      </c>
    </row>
    <row r="605" spans="1:16" x14ac:dyDescent="0.25">
      <c r="A605">
        <v>5783</v>
      </c>
      <c r="B605" t="s">
        <v>1849</v>
      </c>
      <c r="C605" t="s">
        <v>1850</v>
      </c>
      <c r="D605" t="s">
        <v>1851</v>
      </c>
      <c r="E605" t="s">
        <v>1852</v>
      </c>
      <c r="H605" t="s">
        <v>1853</v>
      </c>
      <c r="I605" t="s">
        <v>1854</v>
      </c>
      <c r="K605" t="s">
        <v>1855</v>
      </c>
      <c r="L605">
        <v>500</v>
      </c>
      <c r="N605">
        <v>0</v>
      </c>
      <c r="P605" s="1">
        <v>42963</v>
      </c>
    </row>
    <row r="606" spans="1:16" x14ac:dyDescent="0.25">
      <c r="A606">
        <v>5782</v>
      </c>
      <c r="B606" t="s">
        <v>1856</v>
      </c>
      <c r="C606" t="s">
        <v>1857</v>
      </c>
      <c r="D606" t="s">
        <v>1858</v>
      </c>
      <c r="G606" t="s">
        <v>1859</v>
      </c>
      <c r="H606" t="s">
        <v>1860</v>
      </c>
      <c r="K606" t="s">
        <v>1861</v>
      </c>
      <c r="L606">
        <v>1210</v>
      </c>
      <c r="N606">
        <v>0</v>
      </c>
      <c r="P606" s="1">
        <v>42963</v>
      </c>
    </row>
    <row r="607" spans="1:16" x14ac:dyDescent="0.25">
      <c r="A607">
        <v>5781</v>
      </c>
      <c r="B607" t="s">
        <v>1862</v>
      </c>
      <c r="D607" t="s">
        <v>1863</v>
      </c>
      <c r="E607" t="s">
        <v>1864</v>
      </c>
      <c r="F607" t="s">
        <v>1865</v>
      </c>
      <c r="H607" t="s">
        <v>1866</v>
      </c>
      <c r="I607" t="s">
        <v>1867</v>
      </c>
      <c r="J607" t="s">
        <v>1868</v>
      </c>
      <c r="K607" t="s">
        <v>1769</v>
      </c>
      <c r="L607">
        <v>0</v>
      </c>
      <c r="M607" t="s">
        <v>1869</v>
      </c>
      <c r="N607">
        <v>600</v>
      </c>
      <c r="P607" s="1">
        <v>42963</v>
      </c>
    </row>
    <row r="608" spans="1:16" x14ac:dyDescent="0.25">
      <c r="A608">
        <v>5781</v>
      </c>
      <c r="B608" t="s">
        <v>1862</v>
      </c>
      <c r="D608" t="s">
        <v>1863</v>
      </c>
      <c r="E608" t="s">
        <v>1864</v>
      </c>
      <c r="F608" t="s">
        <v>1865</v>
      </c>
      <c r="H608" t="s">
        <v>1866</v>
      </c>
      <c r="I608" t="s">
        <v>1867</v>
      </c>
      <c r="J608" t="s">
        <v>1868</v>
      </c>
      <c r="K608" t="s">
        <v>1769</v>
      </c>
      <c r="L608">
        <v>0</v>
      </c>
      <c r="M608" t="s">
        <v>1870</v>
      </c>
      <c r="N608">
        <v>600</v>
      </c>
      <c r="P608" s="1">
        <v>42963</v>
      </c>
    </row>
    <row r="609" spans="1:16" x14ac:dyDescent="0.25">
      <c r="A609">
        <v>5801</v>
      </c>
      <c r="B609" t="s">
        <v>1871</v>
      </c>
      <c r="C609" t="s">
        <v>1872</v>
      </c>
      <c r="D609" t="s">
        <v>1873</v>
      </c>
      <c r="H609" t="s">
        <v>1874</v>
      </c>
      <c r="I609" t="s">
        <v>1875</v>
      </c>
      <c r="K609" t="s">
        <v>1876</v>
      </c>
      <c r="L609">
        <v>1000</v>
      </c>
      <c r="N609">
        <v>0</v>
      </c>
      <c r="P609" s="1">
        <v>43000</v>
      </c>
    </row>
    <row r="610" spans="1:16" x14ac:dyDescent="0.25">
      <c r="A610">
        <v>5801</v>
      </c>
      <c r="B610" t="s">
        <v>1871</v>
      </c>
      <c r="C610" t="s">
        <v>1872</v>
      </c>
      <c r="D610" t="s">
        <v>1873</v>
      </c>
      <c r="H610" t="s">
        <v>1874</v>
      </c>
      <c r="I610" t="s">
        <v>1875</v>
      </c>
      <c r="K610" t="s">
        <v>1876</v>
      </c>
      <c r="L610">
        <v>1000</v>
      </c>
      <c r="N610">
        <v>0</v>
      </c>
      <c r="P610" s="1">
        <v>43000</v>
      </c>
    </row>
    <row r="611" spans="1:16" x14ac:dyDescent="0.25">
      <c r="A611">
        <v>5821</v>
      </c>
      <c r="B611" t="s">
        <v>1877</v>
      </c>
      <c r="C611" t="s">
        <v>1878</v>
      </c>
      <c r="D611">
        <v>655660281</v>
      </c>
      <c r="H611" t="s">
        <v>1879</v>
      </c>
      <c r="I611" t="s">
        <v>1880</v>
      </c>
      <c r="K611" t="s">
        <v>1881</v>
      </c>
      <c r="L611">
        <v>0</v>
      </c>
      <c r="M611" t="s">
        <v>1882</v>
      </c>
      <c r="N611">
        <v>900</v>
      </c>
      <c r="O611" t="s">
        <v>1563</v>
      </c>
      <c r="P611" s="1">
        <v>43005</v>
      </c>
    </row>
    <row r="612" spans="1:16" x14ac:dyDescent="0.25">
      <c r="A612">
        <v>5821</v>
      </c>
      <c r="B612" t="s">
        <v>1877</v>
      </c>
      <c r="C612" t="s">
        <v>1878</v>
      </c>
      <c r="D612">
        <v>655660281</v>
      </c>
      <c r="H612" t="s">
        <v>1879</v>
      </c>
      <c r="I612" t="s">
        <v>1880</v>
      </c>
      <c r="K612" t="s">
        <v>1881</v>
      </c>
      <c r="L612">
        <v>0</v>
      </c>
      <c r="M612" t="s">
        <v>1883</v>
      </c>
      <c r="N612">
        <v>850</v>
      </c>
      <c r="O612" t="s">
        <v>1563</v>
      </c>
      <c r="P612" s="1">
        <v>43005</v>
      </c>
    </row>
    <row r="613" spans="1:16" x14ac:dyDescent="0.25">
      <c r="A613">
        <v>5841</v>
      </c>
      <c r="B613" t="s">
        <v>1884</v>
      </c>
      <c r="C613" t="s">
        <v>1885</v>
      </c>
      <c r="D613">
        <v>655660281</v>
      </c>
      <c r="H613" t="s">
        <v>1880</v>
      </c>
      <c r="I613" t="s">
        <v>1886</v>
      </c>
      <c r="K613" t="s">
        <v>1887</v>
      </c>
      <c r="L613">
        <v>0</v>
      </c>
      <c r="M613" t="s">
        <v>1888</v>
      </c>
      <c r="N613">
        <v>1000</v>
      </c>
      <c r="O613" t="s">
        <v>1563</v>
      </c>
      <c r="P613" s="1">
        <v>43006</v>
      </c>
    </row>
    <row r="614" spans="1:16" x14ac:dyDescent="0.25">
      <c r="A614">
        <v>5841</v>
      </c>
      <c r="B614" t="s">
        <v>1884</v>
      </c>
      <c r="C614" t="s">
        <v>1885</v>
      </c>
      <c r="D614">
        <v>655660281</v>
      </c>
      <c r="H614" t="s">
        <v>1880</v>
      </c>
      <c r="I614" t="s">
        <v>1886</v>
      </c>
      <c r="K614" t="s">
        <v>1887</v>
      </c>
      <c r="L614">
        <v>0</v>
      </c>
      <c r="M614" t="s">
        <v>1889</v>
      </c>
      <c r="N614">
        <v>900</v>
      </c>
      <c r="O614" t="s">
        <v>1891</v>
      </c>
      <c r="P614" s="1">
        <v>43006</v>
      </c>
    </row>
    <row r="615" spans="1:16" x14ac:dyDescent="0.25">
      <c r="A615">
        <v>5841</v>
      </c>
      <c r="B615" t="s">
        <v>1884</v>
      </c>
      <c r="C615" t="s">
        <v>1885</v>
      </c>
      <c r="D615">
        <v>655660281</v>
      </c>
      <c r="H615" t="s">
        <v>1880</v>
      </c>
      <c r="I615" t="s">
        <v>1886</v>
      </c>
      <c r="K615" t="s">
        <v>1887</v>
      </c>
      <c r="L615">
        <v>0</v>
      </c>
      <c r="M615" t="s">
        <v>1889</v>
      </c>
      <c r="N615">
        <v>1200</v>
      </c>
      <c r="O615" t="s">
        <v>1890</v>
      </c>
      <c r="P615" s="1">
        <v>43006</v>
      </c>
    </row>
    <row r="616" spans="1:16" x14ac:dyDescent="0.25">
      <c r="A616">
        <v>5861</v>
      </c>
      <c r="B616" t="s">
        <v>1892</v>
      </c>
      <c r="D616">
        <v>675801972</v>
      </c>
      <c r="E616">
        <v>975353051</v>
      </c>
      <c r="H616" t="s">
        <v>1893</v>
      </c>
      <c r="K616" t="s">
        <v>1894</v>
      </c>
      <c r="L616">
        <v>400</v>
      </c>
      <c r="N616">
        <v>0</v>
      </c>
      <c r="P616" s="1">
        <v>43025</v>
      </c>
    </row>
    <row r="617" spans="1:16" x14ac:dyDescent="0.25">
      <c r="A617">
        <v>5861</v>
      </c>
      <c r="B617" t="s">
        <v>1892</v>
      </c>
      <c r="D617">
        <v>675801972</v>
      </c>
      <c r="E617">
        <v>975353051</v>
      </c>
      <c r="H617" t="s">
        <v>1893</v>
      </c>
      <c r="K617" t="s">
        <v>1894</v>
      </c>
      <c r="L617">
        <v>710</v>
      </c>
      <c r="N617">
        <v>0</v>
      </c>
      <c r="P617" s="1">
        <v>43025</v>
      </c>
    </row>
    <row r="618" spans="1:16" x14ac:dyDescent="0.25">
      <c r="A618">
        <v>5881</v>
      </c>
      <c r="B618" t="s">
        <v>1895</v>
      </c>
      <c r="C618" t="s">
        <v>1896</v>
      </c>
      <c r="D618">
        <v>636585069</v>
      </c>
      <c r="H618" t="s">
        <v>1897</v>
      </c>
      <c r="K618" t="s">
        <v>1898</v>
      </c>
      <c r="L618">
        <v>0</v>
      </c>
      <c r="M618" t="s">
        <v>1899</v>
      </c>
      <c r="N618">
        <v>930</v>
      </c>
      <c r="O618" t="s">
        <v>1901</v>
      </c>
      <c r="P618" s="1">
        <v>43032</v>
      </c>
    </row>
    <row r="619" spans="1:16" x14ac:dyDescent="0.25">
      <c r="A619">
        <v>5881</v>
      </c>
      <c r="B619" t="s">
        <v>1895</v>
      </c>
      <c r="C619" t="s">
        <v>1896</v>
      </c>
      <c r="D619">
        <v>636585069</v>
      </c>
      <c r="H619" t="s">
        <v>1897</v>
      </c>
      <c r="K619" t="s">
        <v>1898</v>
      </c>
      <c r="L619">
        <v>0</v>
      </c>
      <c r="M619" t="s">
        <v>1899</v>
      </c>
      <c r="N619">
        <v>1380</v>
      </c>
      <c r="O619" t="s">
        <v>1900</v>
      </c>
      <c r="P619" s="1">
        <v>43032</v>
      </c>
    </row>
    <row r="620" spans="1:16" x14ac:dyDescent="0.25">
      <c r="A620">
        <v>5881</v>
      </c>
      <c r="B620" t="s">
        <v>1895</v>
      </c>
      <c r="C620" t="s">
        <v>1896</v>
      </c>
      <c r="D620">
        <v>636585069</v>
      </c>
      <c r="H620" t="s">
        <v>1897</v>
      </c>
      <c r="K620" t="s">
        <v>1898</v>
      </c>
      <c r="L620">
        <v>0</v>
      </c>
      <c r="M620" t="s">
        <v>1902</v>
      </c>
      <c r="N620">
        <v>320</v>
      </c>
      <c r="O620" t="s">
        <v>1903</v>
      </c>
      <c r="P620" s="1">
        <v>43032</v>
      </c>
    </row>
    <row r="621" spans="1:16" x14ac:dyDescent="0.25">
      <c r="A621">
        <v>5881</v>
      </c>
      <c r="B621" t="s">
        <v>1895</v>
      </c>
      <c r="C621" t="s">
        <v>1896</v>
      </c>
      <c r="D621">
        <v>636585069</v>
      </c>
      <c r="H621" t="s">
        <v>1897</v>
      </c>
      <c r="K621" t="s">
        <v>1898</v>
      </c>
      <c r="L621">
        <v>0</v>
      </c>
      <c r="M621" t="s">
        <v>1904</v>
      </c>
      <c r="N621">
        <v>1800</v>
      </c>
      <c r="O621" t="s">
        <v>1905</v>
      </c>
      <c r="P621" s="1">
        <v>43032</v>
      </c>
    </row>
    <row r="622" spans="1:16" x14ac:dyDescent="0.25">
      <c r="A622">
        <v>5881</v>
      </c>
      <c r="B622" t="s">
        <v>1895</v>
      </c>
      <c r="C622" t="s">
        <v>1896</v>
      </c>
      <c r="D622">
        <v>636585069</v>
      </c>
      <c r="H622" t="s">
        <v>1897</v>
      </c>
      <c r="K622" t="s">
        <v>1898</v>
      </c>
      <c r="L622">
        <v>0</v>
      </c>
      <c r="M622" t="s">
        <v>1904</v>
      </c>
      <c r="N622">
        <v>600</v>
      </c>
      <c r="O622" t="s">
        <v>1906</v>
      </c>
      <c r="P622" s="1">
        <v>43032</v>
      </c>
    </row>
    <row r="623" spans="1:16" x14ac:dyDescent="0.25">
      <c r="A623">
        <v>5881</v>
      </c>
      <c r="B623" t="s">
        <v>1895</v>
      </c>
      <c r="C623" t="s">
        <v>1896</v>
      </c>
      <c r="D623">
        <v>636585069</v>
      </c>
      <c r="H623" t="s">
        <v>1897</v>
      </c>
      <c r="K623" t="s">
        <v>1898</v>
      </c>
      <c r="L623">
        <v>0</v>
      </c>
      <c r="M623" t="s">
        <v>1907</v>
      </c>
      <c r="N623">
        <v>320</v>
      </c>
      <c r="O623" t="s">
        <v>1908</v>
      </c>
      <c r="P623" s="1">
        <v>43032</v>
      </c>
    </row>
    <row r="624" spans="1:16" x14ac:dyDescent="0.25">
      <c r="A624">
        <v>5881</v>
      </c>
      <c r="B624" t="s">
        <v>1895</v>
      </c>
      <c r="C624" t="s">
        <v>1896</v>
      </c>
      <c r="D624">
        <v>636585069</v>
      </c>
      <c r="H624" t="s">
        <v>1897</v>
      </c>
      <c r="K624" t="s">
        <v>1898</v>
      </c>
      <c r="L624">
        <v>0</v>
      </c>
      <c r="M624" t="s">
        <v>1909</v>
      </c>
      <c r="N624">
        <v>320</v>
      </c>
      <c r="O624" t="s">
        <v>1910</v>
      </c>
      <c r="P624" s="1">
        <v>43032</v>
      </c>
    </row>
    <row r="625" spans="1:16" x14ac:dyDescent="0.25">
      <c r="A625">
        <v>5901</v>
      </c>
      <c r="B625" t="s">
        <v>1911</v>
      </c>
      <c r="C625" t="s">
        <v>1912</v>
      </c>
      <c r="D625">
        <v>629222549</v>
      </c>
      <c r="H625" t="s">
        <v>1913</v>
      </c>
      <c r="K625" t="s">
        <v>1914</v>
      </c>
      <c r="L625">
        <v>0</v>
      </c>
      <c r="M625" t="s">
        <v>1915</v>
      </c>
      <c r="N625">
        <v>1200</v>
      </c>
      <c r="O625" t="s">
        <v>1916</v>
      </c>
      <c r="P625" s="1">
        <v>43042</v>
      </c>
    </row>
    <row r="626" spans="1:16" x14ac:dyDescent="0.25">
      <c r="A626">
        <v>5901</v>
      </c>
      <c r="B626" t="s">
        <v>1911</v>
      </c>
      <c r="C626" t="s">
        <v>1912</v>
      </c>
      <c r="D626">
        <v>629222549</v>
      </c>
      <c r="H626" t="s">
        <v>1913</v>
      </c>
      <c r="K626" t="s">
        <v>1914</v>
      </c>
      <c r="L626">
        <v>0</v>
      </c>
      <c r="M626" t="s">
        <v>1915</v>
      </c>
      <c r="N626">
        <v>1000</v>
      </c>
      <c r="O626" t="s">
        <v>1917</v>
      </c>
      <c r="P626" s="1">
        <v>43042</v>
      </c>
    </row>
    <row r="627" spans="1:16" x14ac:dyDescent="0.25">
      <c r="A627">
        <v>5902</v>
      </c>
      <c r="B627" t="s">
        <v>1918</v>
      </c>
      <c r="D627">
        <v>696587090</v>
      </c>
      <c r="H627" t="s">
        <v>1919</v>
      </c>
      <c r="K627" t="s">
        <v>1920</v>
      </c>
      <c r="L627">
        <v>900</v>
      </c>
      <c r="N627">
        <v>0</v>
      </c>
      <c r="P627" s="1">
        <v>43042</v>
      </c>
    </row>
    <row r="628" spans="1:16" x14ac:dyDescent="0.25">
      <c r="A628">
        <v>5902</v>
      </c>
      <c r="B628" t="s">
        <v>1918</v>
      </c>
      <c r="D628">
        <v>696587090</v>
      </c>
      <c r="H628" t="s">
        <v>1919</v>
      </c>
      <c r="K628" t="s">
        <v>1920</v>
      </c>
      <c r="L628">
        <v>700</v>
      </c>
      <c r="N628">
        <v>0</v>
      </c>
      <c r="P628" s="1">
        <v>43042</v>
      </c>
    </row>
    <row r="629" spans="1:16" x14ac:dyDescent="0.25">
      <c r="A629">
        <v>5941</v>
      </c>
      <c r="B629" t="s">
        <v>1921</v>
      </c>
      <c r="C629" t="s">
        <v>1922</v>
      </c>
      <c r="D629" t="s">
        <v>1923</v>
      </c>
      <c r="E629" t="s">
        <v>1924</v>
      </c>
      <c r="H629" t="s">
        <v>1925</v>
      </c>
      <c r="K629" t="s">
        <v>1926</v>
      </c>
      <c r="L629">
        <v>250</v>
      </c>
      <c r="N629">
        <v>0</v>
      </c>
      <c r="P629" s="1">
        <v>43060</v>
      </c>
    </row>
    <row r="630" spans="1:16" x14ac:dyDescent="0.25">
      <c r="A630">
        <v>5961</v>
      </c>
      <c r="B630" t="s">
        <v>1927</v>
      </c>
      <c r="C630" t="s">
        <v>1928</v>
      </c>
      <c r="D630">
        <v>660833183</v>
      </c>
      <c r="E630">
        <v>696871027</v>
      </c>
      <c r="H630" t="s">
        <v>1929</v>
      </c>
      <c r="K630" t="s">
        <v>1930</v>
      </c>
      <c r="L630">
        <v>0</v>
      </c>
      <c r="M630" t="s">
        <v>1931</v>
      </c>
      <c r="N630">
        <v>400</v>
      </c>
      <c r="O630" t="s">
        <v>1932</v>
      </c>
      <c r="P630" s="1">
        <v>43111</v>
      </c>
    </row>
    <row r="631" spans="1:16" x14ac:dyDescent="0.25">
      <c r="A631">
        <v>5961</v>
      </c>
      <c r="B631" t="s">
        <v>1927</v>
      </c>
      <c r="C631" t="s">
        <v>1928</v>
      </c>
      <c r="D631">
        <v>660833183</v>
      </c>
      <c r="E631">
        <v>696871027</v>
      </c>
      <c r="H631" t="s">
        <v>1929</v>
      </c>
      <c r="K631" t="s">
        <v>1930</v>
      </c>
      <c r="L631">
        <v>0</v>
      </c>
      <c r="M631" t="s">
        <v>1933</v>
      </c>
      <c r="N631">
        <v>400</v>
      </c>
      <c r="P631" s="1">
        <v>43111</v>
      </c>
    </row>
    <row r="632" spans="1:16" x14ac:dyDescent="0.25">
      <c r="A632">
        <v>6581</v>
      </c>
      <c r="B632" t="s">
        <v>1934</v>
      </c>
      <c r="C632" t="s">
        <v>1935</v>
      </c>
      <c r="D632" t="s">
        <v>1936</v>
      </c>
      <c r="E632" t="s">
        <v>289</v>
      </c>
      <c r="H632" t="s">
        <v>1937</v>
      </c>
      <c r="K632" t="s">
        <v>1938</v>
      </c>
      <c r="L632">
        <v>0</v>
      </c>
      <c r="M632" t="s">
        <v>1939</v>
      </c>
      <c r="N632">
        <v>1250</v>
      </c>
      <c r="O632" t="s">
        <v>1941</v>
      </c>
      <c r="P632" s="1">
        <v>43117</v>
      </c>
    </row>
    <row r="633" spans="1:16" x14ac:dyDescent="0.25">
      <c r="A633">
        <v>6581</v>
      </c>
      <c r="B633" t="s">
        <v>1934</v>
      </c>
      <c r="C633" t="s">
        <v>1935</v>
      </c>
      <c r="D633" t="s">
        <v>1936</v>
      </c>
      <c r="E633" t="s">
        <v>289</v>
      </c>
      <c r="H633" t="s">
        <v>1937</v>
      </c>
      <c r="K633" t="s">
        <v>1938</v>
      </c>
      <c r="L633">
        <v>0</v>
      </c>
      <c r="M633" t="s">
        <v>1939</v>
      </c>
      <c r="N633">
        <v>950</v>
      </c>
      <c r="O633" t="s">
        <v>1940</v>
      </c>
      <c r="P633" s="1">
        <v>43117</v>
      </c>
    </row>
    <row r="634" spans="1:16" x14ac:dyDescent="0.25">
      <c r="A634">
        <v>6001</v>
      </c>
      <c r="B634" t="s">
        <v>1942</v>
      </c>
      <c r="C634" t="s">
        <v>1943</v>
      </c>
      <c r="D634">
        <v>699880570</v>
      </c>
      <c r="E634">
        <v>615893578</v>
      </c>
      <c r="F634">
        <v>670051318</v>
      </c>
      <c r="H634" t="s">
        <v>1944</v>
      </c>
      <c r="K634" t="s">
        <v>1945</v>
      </c>
      <c r="L634">
        <v>0</v>
      </c>
      <c r="M634" t="s">
        <v>1946</v>
      </c>
      <c r="N634">
        <v>450</v>
      </c>
      <c r="O634" t="s">
        <v>1947</v>
      </c>
      <c r="P634" s="1">
        <v>43125</v>
      </c>
    </row>
    <row r="635" spans="1:16" x14ac:dyDescent="0.25">
      <c r="A635">
        <v>6001</v>
      </c>
      <c r="B635" t="s">
        <v>1942</v>
      </c>
      <c r="C635" t="s">
        <v>1943</v>
      </c>
      <c r="D635">
        <v>699880570</v>
      </c>
      <c r="E635">
        <v>615893578</v>
      </c>
      <c r="F635">
        <v>670051318</v>
      </c>
      <c r="H635" t="s">
        <v>1944</v>
      </c>
      <c r="K635" t="s">
        <v>1945</v>
      </c>
      <c r="L635">
        <v>0</v>
      </c>
      <c r="M635" t="s">
        <v>1948</v>
      </c>
      <c r="N635">
        <v>600</v>
      </c>
      <c r="O635" t="s">
        <v>1949</v>
      </c>
      <c r="P635" s="1">
        <v>43125</v>
      </c>
    </row>
    <row r="636" spans="1:16" x14ac:dyDescent="0.25">
      <c r="A636">
        <v>6001</v>
      </c>
      <c r="B636" t="s">
        <v>1942</v>
      </c>
      <c r="C636" t="s">
        <v>1943</v>
      </c>
      <c r="D636">
        <v>699880570</v>
      </c>
      <c r="E636">
        <v>615893578</v>
      </c>
      <c r="F636">
        <v>670051318</v>
      </c>
      <c r="H636" t="s">
        <v>1944</v>
      </c>
      <c r="K636" t="s">
        <v>1945</v>
      </c>
      <c r="L636">
        <v>0</v>
      </c>
      <c r="M636" t="s">
        <v>1950</v>
      </c>
      <c r="N636">
        <v>700</v>
      </c>
      <c r="O636" t="s">
        <v>1951</v>
      </c>
      <c r="P636" s="1">
        <v>43125</v>
      </c>
    </row>
    <row r="637" spans="1:16" x14ac:dyDescent="0.25">
      <c r="A637">
        <v>6021</v>
      </c>
      <c r="B637" t="s">
        <v>1952</v>
      </c>
      <c r="C637" t="s">
        <v>1953</v>
      </c>
      <c r="D637" t="s">
        <v>1954</v>
      </c>
      <c r="H637" t="s">
        <v>1955</v>
      </c>
      <c r="I637" t="s">
        <v>1956</v>
      </c>
      <c r="K637" t="s">
        <v>1957</v>
      </c>
      <c r="L637">
        <v>0</v>
      </c>
      <c r="M637" t="s">
        <v>1958</v>
      </c>
      <c r="N637">
        <v>980</v>
      </c>
      <c r="O637" t="s">
        <v>1959</v>
      </c>
      <c r="P637" s="1">
        <v>43140</v>
      </c>
    </row>
    <row r="638" spans="1:16" x14ac:dyDescent="0.25">
      <c r="A638">
        <v>6021</v>
      </c>
      <c r="B638" t="s">
        <v>1952</v>
      </c>
      <c r="C638" t="s">
        <v>1953</v>
      </c>
      <c r="D638" t="s">
        <v>1954</v>
      </c>
      <c r="H638" t="s">
        <v>1955</v>
      </c>
      <c r="I638" t="s">
        <v>1956</v>
      </c>
      <c r="K638" t="s">
        <v>1957</v>
      </c>
      <c r="L638">
        <v>0</v>
      </c>
      <c r="M638" t="s">
        <v>1958</v>
      </c>
      <c r="N638">
        <v>1180</v>
      </c>
      <c r="O638" t="s">
        <v>1960</v>
      </c>
      <c r="P638" s="1">
        <v>43140</v>
      </c>
    </row>
    <row r="639" spans="1:16" x14ac:dyDescent="0.25">
      <c r="A639">
        <v>6041</v>
      </c>
      <c r="B639" t="s">
        <v>1961</v>
      </c>
      <c r="C639" t="s">
        <v>1962</v>
      </c>
      <c r="D639">
        <v>650209403</v>
      </c>
      <c r="H639" t="s">
        <v>1963</v>
      </c>
      <c r="K639" t="s">
        <v>1964</v>
      </c>
      <c r="L639">
        <v>0</v>
      </c>
      <c r="M639" t="s">
        <v>1965</v>
      </c>
      <c r="N639">
        <v>400</v>
      </c>
      <c r="O639" t="s">
        <v>1966</v>
      </c>
      <c r="P639" s="1">
        <v>43140</v>
      </c>
    </row>
    <row r="640" spans="1:16" x14ac:dyDescent="0.25">
      <c r="A640">
        <v>6041</v>
      </c>
      <c r="B640" t="s">
        <v>1961</v>
      </c>
      <c r="C640" t="s">
        <v>1962</v>
      </c>
      <c r="D640">
        <v>650209403</v>
      </c>
      <c r="H640" t="s">
        <v>1963</v>
      </c>
      <c r="K640" t="s">
        <v>1964</v>
      </c>
      <c r="L640">
        <v>0</v>
      </c>
      <c r="M640" t="s">
        <v>1965</v>
      </c>
      <c r="N640">
        <v>500</v>
      </c>
      <c r="O640" t="s">
        <v>1967</v>
      </c>
      <c r="P640" s="1">
        <v>43140</v>
      </c>
    </row>
    <row r="641" spans="1:16" x14ac:dyDescent="0.25">
      <c r="A641">
        <v>6041</v>
      </c>
      <c r="B641" t="s">
        <v>1961</v>
      </c>
      <c r="C641" t="s">
        <v>1962</v>
      </c>
      <c r="D641">
        <v>650209403</v>
      </c>
      <c r="H641" t="s">
        <v>1963</v>
      </c>
      <c r="K641" t="s">
        <v>1964</v>
      </c>
      <c r="L641">
        <v>0</v>
      </c>
      <c r="M641" t="s">
        <v>1968</v>
      </c>
      <c r="N641">
        <v>600</v>
      </c>
      <c r="O641" t="s">
        <v>1970</v>
      </c>
      <c r="P641" s="1">
        <v>43140</v>
      </c>
    </row>
    <row r="642" spans="1:16" x14ac:dyDescent="0.25">
      <c r="A642">
        <v>6041</v>
      </c>
      <c r="B642" t="s">
        <v>1961</v>
      </c>
      <c r="C642" t="s">
        <v>1962</v>
      </c>
      <c r="D642">
        <v>650209403</v>
      </c>
      <c r="H642" t="s">
        <v>1963</v>
      </c>
      <c r="K642" t="s">
        <v>1964</v>
      </c>
      <c r="L642">
        <v>0</v>
      </c>
      <c r="M642" t="s">
        <v>1968</v>
      </c>
      <c r="N642">
        <v>400</v>
      </c>
      <c r="O642" t="s">
        <v>1969</v>
      </c>
      <c r="P642" s="1">
        <v>43140</v>
      </c>
    </row>
    <row r="643" spans="1:16" x14ac:dyDescent="0.25">
      <c r="A643">
        <v>6041</v>
      </c>
      <c r="B643" t="s">
        <v>1961</v>
      </c>
      <c r="C643" t="s">
        <v>1962</v>
      </c>
      <c r="D643">
        <v>650209403</v>
      </c>
      <c r="H643" t="s">
        <v>1963</v>
      </c>
      <c r="K643" t="s">
        <v>1964</v>
      </c>
      <c r="L643">
        <v>0</v>
      </c>
      <c r="M643" t="s">
        <v>1971</v>
      </c>
      <c r="N643">
        <v>500</v>
      </c>
      <c r="O643" t="s">
        <v>1973</v>
      </c>
      <c r="P643" s="1">
        <v>43140</v>
      </c>
    </row>
    <row r="644" spans="1:16" x14ac:dyDescent="0.25">
      <c r="A644">
        <v>6041</v>
      </c>
      <c r="B644" t="s">
        <v>1961</v>
      </c>
      <c r="C644" t="s">
        <v>1962</v>
      </c>
      <c r="D644">
        <v>650209403</v>
      </c>
      <c r="H644" t="s">
        <v>1963</v>
      </c>
      <c r="K644" t="s">
        <v>1964</v>
      </c>
      <c r="L644">
        <v>0</v>
      </c>
      <c r="M644" t="s">
        <v>1971</v>
      </c>
      <c r="N644">
        <v>600</v>
      </c>
      <c r="O644" t="s">
        <v>1972</v>
      </c>
      <c r="P644" s="1">
        <v>43140</v>
      </c>
    </row>
    <row r="645" spans="1:16" x14ac:dyDescent="0.25">
      <c r="A645">
        <v>6041</v>
      </c>
      <c r="B645" t="s">
        <v>1961</v>
      </c>
      <c r="C645" t="s">
        <v>1962</v>
      </c>
      <c r="D645">
        <v>650209403</v>
      </c>
      <c r="H645" t="s">
        <v>1963</v>
      </c>
      <c r="K645" t="s">
        <v>1964</v>
      </c>
      <c r="L645">
        <v>0</v>
      </c>
      <c r="M645" t="s">
        <v>1974</v>
      </c>
      <c r="N645">
        <v>400</v>
      </c>
      <c r="O645" t="s">
        <v>1975</v>
      </c>
      <c r="P645" s="1">
        <v>43140</v>
      </c>
    </row>
    <row r="646" spans="1:16" x14ac:dyDescent="0.25">
      <c r="A646">
        <v>6041</v>
      </c>
      <c r="B646" t="s">
        <v>1961</v>
      </c>
      <c r="C646" t="s">
        <v>1962</v>
      </c>
      <c r="D646">
        <v>650209403</v>
      </c>
      <c r="H646" t="s">
        <v>1963</v>
      </c>
      <c r="K646" t="s">
        <v>1964</v>
      </c>
      <c r="L646">
        <v>0</v>
      </c>
      <c r="M646" t="s">
        <v>1974</v>
      </c>
      <c r="N646">
        <v>500</v>
      </c>
      <c r="O646" t="s">
        <v>1976</v>
      </c>
      <c r="P646" s="1">
        <v>43140</v>
      </c>
    </row>
    <row r="647" spans="1:16" x14ac:dyDescent="0.25">
      <c r="A647">
        <v>6041</v>
      </c>
      <c r="B647" t="s">
        <v>1961</v>
      </c>
      <c r="C647" t="s">
        <v>1962</v>
      </c>
      <c r="D647">
        <v>650209403</v>
      </c>
      <c r="H647" t="s">
        <v>1963</v>
      </c>
      <c r="K647" t="s">
        <v>1964</v>
      </c>
      <c r="L647">
        <v>0</v>
      </c>
      <c r="M647" t="s">
        <v>1977</v>
      </c>
      <c r="N647">
        <v>400</v>
      </c>
      <c r="O647" t="s">
        <v>1979</v>
      </c>
      <c r="P647" s="1">
        <v>43140</v>
      </c>
    </row>
    <row r="648" spans="1:16" x14ac:dyDescent="0.25">
      <c r="A648">
        <v>6041</v>
      </c>
      <c r="B648" t="s">
        <v>1961</v>
      </c>
      <c r="C648" t="s">
        <v>1962</v>
      </c>
      <c r="D648">
        <v>650209403</v>
      </c>
      <c r="H648" t="s">
        <v>1963</v>
      </c>
      <c r="K648" t="s">
        <v>1964</v>
      </c>
      <c r="L648">
        <v>0</v>
      </c>
      <c r="M648" t="s">
        <v>1977</v>
      </c>
      <c r="N648">
        <v>700</v>
      </c>
      <c r="O648" t="s">
        <v>1978</v>
      </c>
      <c r="P648" s="1">
        <v>43140</v>
      </c>
    </row>
    <row r="649" spans="1:16" x14ac:dyDescent="0.25">
      <c r="A649">
        <v>4421</v>
      </c>
      <c r="B649" t="s">
        <v>1980</v>
      </c>
      <c r="C649" t="s">
        <v>1981</v>
      </c>
      <c r="D649" t="s">
        <v>1982</v>
      </c>
      <c r="E649" t="s">
        <v>1983</v>
      </c>
      <c r="H649" t="s">
        <v>1984</v>
      </c>
      <c r="I649" t="s">
        <v>1985</v>
      </c>
      <c r="J649" t="s">
        <v>1986</v>
      </c>
      <c r="K649" t="s">
        <v>1987</v>
      </c>
      <c r="L649">
        <v>0</v>
      </c>
      <c r="M649" t="s">
        <v>1988</v>
      </c>
      <c r="N649">
        <v>250</v>
      </c>
      <c r="O649" t="e">
        <f>+ IVA (consultar)</f>
        <v>#NAME?</v>
      </c>
      <c r="P649" s="1">
        <v>43144</v>
      </c>
    </row>
    <row r="650" spans="1:16" x14ac:dyDescent="0.25">
      <c r="A650">
        <v>4421</v>
      </c>
      <c r="B650" t="s">
        <v>1980</v>
      </c>
      <c r="C650" t="s">
        <v>1981</v>
      </c>
      <c r="D650" t="s">
        <v>1982</v>
      </c>
      <c r="E650" t="s">
        <v>1983</v>
      </c>
      <c r="H650" t="s">
        <v>1984</v>
      </c>
      <c r="I650" t="s">
        <v>1985</v>
      </c>
      <c r="J650" t="s">
        <v>1986</v>
      </c>
      <c r="K650" t="s">
        <v>1987</v>
      </c>
      <c r="L650">
        <v>0</v>
      </c>
      <c r="M650" t="s">
        <v>1989</v>
      </c>
      <c r="N650">
        <v>250</v>
      </c>
      <c r="O650" t="e">
        <f>+ IVA (consultar)</f>
        <v>#NAME?</v>
      </c>
      <c r="P650" s="1">
        <v>43144</v>
      </c>
    </row>
    <row r="651" spans="1:16" x14ac:dyDescent="0.25">
      <c r="A651">
        <v>4421</v>
      </c>
      <c r="B651" t="s">
        <v>1980</v>
      </c>
      <c r="C651" t="s">
        <v>1981</v>
      </c>
      <c r="D651" t="s">
        <v>1982</v>
      </c>
      <c r="E651" t="s">
        <v>1983</v>
      </c>
      <c r="H651" t="s">
        <v>1984</v>
      </c>
      <c r="I651" t="s">
        <v>1985</v>
      </c>
      <c r="J651" t="s">
        <v>1986</v>
      </c>
      <c r="K651" t="s">
        <v>1987</v>
      </c>
      <c r="L651">
        <v>0</v>
      </c>
      <c r="M651" t="s">
        <v>1990</v>
      </c>
      <c r="N651">
        <v>200</v>
      </c>
      <c r="O651" t="e">
        <f>+ IVA (consultar)</f>
        <v>#NAME?</v>
      </c>
      <c r="P651" s="1">
        <v>43144</v>
      </c>
    </row>
    <row r="652" spans="1:16" x14ac:dyDescent="0.25">
      <c r="A652">
        <v>4421</v>
      </c>
      <c r="B652" t="s">
        <v>1980</v>
      </c>
      <c r="C652" t="s">
        <v>1981</v>
      </c>
      <c r="D652" t="s">
        <v>1982</v>
      </c>
      <c r="E652" t="s">
        <v>1983</v>
      </c>
      <c r="H652" t="s">
        <v>1984</v>
      </c>
      <c r="I652" t="s">
        <v>1985</v>
      </c>
      <c r="J652" t="s">
        <v>1986</v>
      </c>
      <c r="K652" t="s">
        <v>1987</v>
      </c>
      <c r="L652">
        <v>0</v>
      </c>
      <c r="M652" t="s">
        <v>1991</v>
      </c>
      <c r="N652">
        <v>250</v>
      </c>
      <c r="O652" t="e">
        <f>+ IVA (consultar)</f>
        <v>#NAME?</v>
      </c>
      <c r="P652" s="1">
        <v>43144</v>
      </c>
    </row>
    <row r="653" spans="1:16" x14ac:dyDescent="0.25">
      <c r="A653">
        <v>4421</v>
      </c>
      <c r="B653" t="s">
        <v>1980</v>
      </c>
      <c r="C653" t="s">
        <v>1981</v>
      </c>
      <c r="D653" t="s">
        <v>1982</v>
      </c>
      <c r="E653" t="s">
        <v>1983</v>
      </c>
      <c r="H653" t="s">
        <v>1984</v>
      </c>
      <c r="I653" t="s">
        <v>1985</v>
      </c>
      <c r="J653" t="s">
        <v>1986</v>
      </c>
      <c r="K653" t="s">
        <v>1987</v>
      </c>
      <c r="L653">
        <v>0</v>
      </c>
      <c r="M653" t="s">
        <v>1992</v>
      </c>
      <c r="N653">
        <v>200</v>
      </c>
      <c r="O653" t="e">
        <f>+ IVA (consultar)</f>
        <v>#NAME?</v>
      </c>
      <c r="P653" s="1">
        <v>43144</v>
      </c>
    </row>
    <row r="654" spans="1:16" x14ac:dyDescent="0.25">
      <c r="A654">
        <v>4421</v>
      </c>
      <c r="B654" t="s">
        <v>1980</v>
      </c>
      <c r="C654" t="s">
        <v>1981</v>
      </c>
      <c r="D654" t="s">
        <v>1982</v>
      </c>
      <c r="E654" t="s">
        <v>1983</v>
      </c>
      <c r="H654" t="s">
        <v>1984</v>
      </c>
      <c r="I654" t="s">
        <v>1985</v>
      </c>
      <c r="J654" t="s">
        <v>1986</v>
      </c>
      <c r="K654" t="s">
        <v>1987</v>
      </c>
      <c r="L654">
        <v>0</v>
      </c>
      <c r="M654" t="s">
        <v>1993</v>
      </c>
      <c r="N654">
        <v>250</v>
      </c>
      <c r="O654" t="e">
        <f>+ IVA (consultar)</f>
        <v>#NAME?</v>
      </c>
      <c r="P654" s="1">
        <v>43144</v>
      </c>
    </row>
    <row r="655" spans="1:16" x14ac:dyDescent="0.25">
      <c r="A655">
        <v>4421</v>
      </c>
      <c r="B655" t="s">
        <v>1980</v>
      </c>
      <c r="C655" t="s">
        <v>1981</v>
      </c>
      <c r="D655" t="s">
        <v>1982</v>
      </c>
      <c r="E655" t="s">
        <v>1983</v>
      </c>
      <c r="H655" t="s">
        <v>1984</v>
      </c>
      <c r="I655" t="s">
        <v>1985</v>
      </c>
      <c r="J655" t="s">
        <v>1986</v>
      </c>
      <c r="K655" t="s">
        <v>1987</v>
      </c>
      <c r="L655">
        <v>0</v>
      </c>
      <c r="M655" t="s">
        <v>1994</v>
      </c>
      <c r="N655">
        <v>200</v>
      </c>
      <c r="O655" t="e">
        <f>+ IVA (consultar)</f>
        <v>#NAME?</v>
      </c>
      <c r="P655" s="1">
        <v>43144</v>
      </c>
    </row>
    <row r="656" spans="1:16" x14ac:dyDescent="0.25">
      <c r="A656">
        <v>4421</v>
      </c>
      <c r="B656" t="s">
        <v>1980</v>
      </c>
      <c r="C656" t="s">
        <v>1981</v>
      </c>
      <c r="D656" t="s">
        <v>1982</v>
      </c>
      <c r="E656" t="s">
        <v>1983</v>
      </c>
      <c r="H656" t="s">
        <v>1984</v>
      </c>
      <c r="I656" t="s">
        <v>1985</v>
      </c>
      <c r="J656" t="s">
        <v>1986</v>
      </c>
      <c r="K656" t="s">
        <v>1987</v>
      </c>
      <c r="L656">
        <v>0</v>
      </c>
      <c r="M656" t="s">
        <v>1995</v>
      </c>
      <c r="N656">
        <v>250</v>
      </c>
      <c r="O656" t="e">
        <f>+ IVA (consultar)</f>
        <v>#NAME?</v>
      </c>
      <c r="P656" s="1">
        <v>43144</v>
      </c>
    </row>
    <row r="657" spans="1:16" x14ac:dyDescent="0.25">
      <c r="A657">
        <v>4421</v>
      </c>
      <c r="B657" t="s">
        <v>1980</v>
      </c>
      <c r="C657" t="s">
        <v>1981</v>
      </c>
      <c r="D657" t="s">
        <v>1982</v>
      </c>
      <c r="E657" t="s">
        <v>1983</v>
      </c>
      <c r="H657" t="s">
        <v>1984</v>
      </c>
      <c r="I657" t="s">
        <v>1985</v>
      </c>
      <c r="J657" t="s">
        <v>1986</v>
      </c>
      <c r="K657" t="s">
        <v>1987</v>
      </c>
      <c r="L657">
        <v>0</v>
      </c>
      <c r="M657" t="s">
        <v>1996</v>
      </c>
      <c r="N657">
        <v>200</v>
      </c>
      <c r="O657" t="e">
        <f>+ IVA (consultar)</f>
        <v>#NAME?</v>
      </c>
      <c r="P657" s="1">
        <v>43144</v>
      </c>
    </row>
    <row r="658" spans="1:16" x14ac:dyDescent="0.25">
      <c r="A658">
        <v>4421</v>
      </c>
      <c r="B658" t="s">
        <v>1980</v>
      </c>
      <c r="C658" t="s">
        <v>1981</v>
      </c>
      <c r="D658" t="s">
        <v>1982</v>
      </c>
      <c r="E658" t="s">
        <v>1983</v>
      </c>
      <c r="H658" t="s">
        <v>1984</v>
      </c>
      <c r="I658" t="s">
        <v>1985</v>
      </c>
      <c r="J658" t="s">
        <v>1986</v>
      </c>
      <c r="K658" t="s">
        <v>1987</v>
      </c>
      <c r="L658">
        <v>0</v>
      </c>
      <c r="M658" t="s">
        <v>1997</v>
      </c>
      <c r="N658">
        <v>250</v>
      </c>
      <c r="O658" t="e">
        <f>+ IVA</f>
        <v>#NAME?</v>
      </c>
      <c r="P658" s="1">
        <v>43144</v>
      </c>
    </row>
    <row r="659" spans="1:16" x14ac:dyDescent="0.25">
      <c r="A659">
        <v>4421</v>
      </c>
      <c r="B659" t="s">
        <v>1980</v>
      </c>
      <c r="C659" t="s">
        <v>1981</v>
      </c>
      <c r="D659" t="s">
        <v>1982</v>
      </c>
      <c r="E659" t="s">
        <v>1983</v>
      </c>
      <c r="H659" t="s">
        <v>1984</v>
      </c>
      <c r="I659" t="s">
        <v>1985</v>
      </c>
      <c r="J659" t="s">
        <v>1986</v>
      </c>
      <c r="K659" t="s">
        <v>1987</v>
      </c>
      <c r="L659">
        <v>0</v>
      </c>
      <c r="M659" t="s">
        <v>1998</v>
      </c>
      <c r="N659">
        <v>250</v>
      </c>
      <c r="O659" t="e">
        <f>+ IVA (consultar)</f>
        <v>#NAME?</v>
      </c>
      <c r="P659" s="1">
        <v>43144</v>
      </c>
    </row>
    <row r="660" spans="1:16" x14ac:dyDescent="0.25">
      <c r="A660">
        <v>4421</v>
      </c>
      <c r="B660" t="s">
        <v>1980</v>
      </c>
      <c r="C660" t="s">
        <v>1981</v>
      </c>
      <c r="D660" t="s">
        <v>1982</v>
      </c>
      <c r="E660" t="s">
        <v>1983</v>
      </c>
      <c r="H660" t="s">
        <v>1984</v>
      </c>
      <c r="I660" t="s">
        <v>1985</v>
      </c>
      <c r="J660" t="s">
        <v>1986</v>
      </c>
      <c r="K660" t="s">
        <v>1987</v>
      </c>
      <c r="L660">
        <v>0</v>
      </c>
      <c r="M660" t="s">
        <v>1999</v>
      </c>
      <c r="N660">
        <v>250</v>
      </c>
      <c r="O660" t="e">
        <f>+ IVA (consultar)</f>
        <v>#NAME?</v>
      </c>
      <c r="P660" s="1">
        <v>43144</v>
      </c>
    </row>
    <row r="661" spans="1:16" x14ac:dyDescent="0.25">
      <c r="A661">
        <v>4401</v>
      </c>
      <c r="B661" t="s">
        <v>2000</v>
      </c>
      <c r="C661" t="s">
        <v>1981</v>
      </c>
      <c r="D661" t="s">
        <v>1983</v>
      </c>
      <c r="E661" t="s">
        <v>1982</v>
      </c>
      <c r="H661" t="s">
        <v>1985</v>
      </c>
      <c r="I661" t="s">
        <v>1984</v>
      </c>
      <c r="J661" t="s">
        <v>1986</v>
      </c>
      <c r="K661" t="s">
        <v>2001</v>
      </c>
      <c r="L661">
        <v>0</v>
      </c>
      <c r="M661" t="s">
        <v>2002</v>
      </c>
      <c r="N661">
        <v>250</v>
      </c>
      <c r="O661" t="e">
        <f>+ IVA (consultar)</f>
        <v>#NAME?</v>
      </c>
      <c r="P661" s="1">
        <v>43144</v>
      </c>
    </row>
    <row r="662" spans="1:16" x14ac:dyDescent="0.25">
      <c r="A662">
        <v>4401</v>
      </c>
      <c r="B662" t="s">
        <v>2000</v>
      </c>
      <c r="C662" t="s">
        <v>1981</v>
      </c>
      <c r="D662" t="s">
        <v>1983</v>
      </c>
      <c r="E662" t="s">
        <v>1982</v>
      </c>
      <c r="H662" t="s">
        <v>1985</v>
      </c>
      <c r="I662" t="s">
        <v>1984</v>
      </c>
      <c r="J662" t="s">
        <v>1986</v>
      </c>
      <c r="K662" t="s">
        <v>2001</v>
      </c>
      <c r="L662">
        <v>0</v>
      </c>
      <c r="M662" t="s">
        <v>2003</v>
      </c>
      <c r="N662">
        <v>250</v>
      </c>
      <c r="O662" t="e">
        <f>+ IVA. consultar</f>
        <v>#NAME?</v>
      </c>
      <c r="P662" s="1">
        <v>43144</v>
      </c>
    </row>
    <row r="663" spans="1:16" x14ac:dyDescent="0.25">
      <c r="A663">
        <v>4401</v>
      </c>
      <c r="B663" t="s">
        <v>2000</v>
      </c>
      <c r="C663" t="s">
        <v>1981</v>
      </c>
      <c r="D663" t="s">
        <v>1983</v>
      </c>
      <c r="E663" t="s">
        <v>1982</v>
      </c>
      <c r="H663" t="s">
        <v>1985</v>
      </c>
      <c r="I663" t="s">
        <v>1984</v>
      </c>
      <c r="J663" t="s">
        <v>1986</v>
      </c>
      <c r="K663" t="s">
        <v>2001</v>
      </c>
      <c r="L663">
        <v>0</v>
      </c>
      <c r="M663" t="s">
        <v>2004</v>
      </c>
      <c r="N663">
        <v>250</v>
      </c>
      <c r="O663" t="e">
        <f>+ IVA. Consultar.</f>
        <v>#NAME?</v>
      </c>
      <c r="P663" s="1">
        <v>43144</v>
      </c>
    </row>
    <row r="664" spans="1:16" x14ac:dyDescent="0.25">
      <c r="A664">
        <v>4401</v>
      </c>
      <c r="B664" t="s">
        <v>2000</v>
      </c>
      <c r="C664" t="s">
        <v>1981</v>
      </c>
      <c r="D664" t="s">
        <v>1983</v>
      </c>
      <c r="E664" t="s">
        <v>1982</v>
      </c>
      <c r="H664" t="s">
        <v>1985</v>
      </c>
      <c r="I664" t="s">
        <v>1984</v>
      </c>
      <c r="J664" t="s">
        <v>1986</v>
      </c>
      <c r="K664" t="s">
        <v>2001</v>
      </c>
      <c r="L664">
        <v>0</v>
      </c>
      <c r="M664" t="s">
        <v>2005</v>
      </c>
      <c r="N664">
        <v>250</v>
      </c>
      <c r="O664" t="e">
        <f>+ IVA (consultar)</f>
        <v>#NAME?</v>
      </c>
      <c r="P664" s="1">
        <v>43144</v>
      </c>
    </row>
    <row r="665" spans="1:16" x14ac:dyDescent="0.25">
      <c r="A665">
        <v>4401</v>
      </c>
      <c r="B665" t="s">
        <v>2000</v>
      </c>
      <c r="C665" t="s">
        <v>1981</v>
      </c>
      <c r="D665" t="s">
        <v>1983</v>
      </c>
      <c r="E665" t="s">
        <v>1982</v>
      </c>
      <c r="H665" t="s">
        <v>1985</v>
      </c>
      <c r="I665" t="s">
        <v>1984</v>
      </c>
      <c r="J665" t="s">
        <v>1986</v>
      </c>
      <c r="K665" t="s">
        <v>2001</v>
      </c>
      <c r="L665">
        <v>0</v>
      </c>
      <c r="M665" t="s">
        <v>2006</v>
      </c>
      <c r="N665">
        <v>250</v>
      </c>
      <c r="O665" t="e">
        <f>+ IVA (consultar)</f>
        <v>#NAME?</v>
      </c>
      <c r="P665" s="1">
        <v>43144</v>
      </c>
    </row>
    <row r="666" spans="1:16" x14ac:dyDescent="0.25">
      <c r="A666">
        <v>4401</v>
      </c>
      <c r="B666" t="s">
        <v>2000</v>
      </c>
      <c r="C666" t="s">
        <v>1981</v>
      </c>
      <c r="D666" t="s">
        <v>1983</v>
      </c>
      <c r="E666" t="s">
        <v>1982</v>
      </c>
      <c r="H666" t="s">
        <v>1985</v>
      </c>
      <c r="I666" t="s">
        <v>1984</v>
      </c>
      <c r="J666" t="s">
        <v>1986</v>
      </c>
      <c r="K666" t="s">
        <v>2001</v>
      </c>
      <c r="L666">
        <v>0</v>
      </c>
      <c r="M666" t="s">
        <v>2007</v>
      </c>
      <c r="N666">
        <v>250</v>
      </c>
      <c r="O666" t="e">
        <f>+ IVA (consultar)</f>
        <v>#NAME?</v>
      </c>
      <c r="P666" s="1">
        <v>43144</v>
      </c>
    </row>
    <row r="667" spans="1:16" x14ac:dyDescent="0.25">
      <c r="A667">
        <v>4401</v>
      </c>
      <c r="B667" t="s">
        <v>2000</v>
      </c>
      <c r="C667" t="s">
        <v>1981</v>
      </c>
      <c r="D667" t="s">
        <v>1983</v>
      </c>
      <c r="E667" t="s">
        <v>1982</v>
      </c>
      <c r="H667" t="s">
        <v>1985</v>
      </c>
      <c r="I667" t="s">
        <v>1984</v>
      </c>
      <c r="J667" t="s">
        <v>1986</v>
      </c>
      <c r="K667" t="s">
        <v>2001</v>
      </c>
      <c r="L667">
        <v>0</v>
      </c>
      <c r="M667" t="s">
        <v>2008</v>
      </c>
      <c r="N667">
        <v>250</v>
      </c>
      <c r="O667" t="e">
        <f>+ IVA (consultar)</f>
        <v>#NAME?</v>
      </c>
      <c r="P667" s="1">
        <v>43144</v>
      </c>
    </row>
    <row r="668" spans="1:16" x14ac:dyDescent="0.25">
      <c r="A668">
        <v>6081</v>
      </c>
      <c r="B668" t="s">
        <v>2009</v>
      </c>
      <c r="C668" t="s">
        <v>2010</v>
      </c>
      <c r="D668" t="s">
        <v>2011</v>
      </c>
      <c r="E668" t="s">
        <v>2012</v>
      </c>
      <c r="H668" t="s">
        <v>2013</v>
      </c>
      <c r="K668" t="s">
        <v>2014</v>
      </c>
      <c r="L668">
        <v>450</v>
      </c>
      <c r="N668">
        <v>0</v>
      </c>
      <c r="P668" s="1">
        <v>43199</v>
      </c>
    </row>
    <row r="669" spans="1:16" x14ac:dyDescent="0.25">
      <c r="A669">
        <v>6101</v>
      </c>
      <c r="B669" t="s">
        <v>2015</v>
      </c>
      <c r="C669" t="s">
        <v>2016</v>
      </c>
      <c r="D669">
        <v>617558438</v>
      </c>
      <c r="E669">
        <v>646366395</v>
      </c>
      <c r="H669" t="s">
        <v>2017</v>
      </c>
      <c r="K669" t="s">
        <v>2018</v>
      </c>
      <c r="L669">
        <v>0</v>
      </c>
      <c r="M669" t="s">
        <v>2019</v>
      </c>
      <c r="N669">
        <v>250</v>
      </c>
      <c r="O669" t="s">
        <v>2020</v>
      </c>
      <c r="P669" s="1">
        <v>43210</v>
      </c>
    </row>
    <row r="670" spans="1:16" x14ac:dyDescent="0.25">
      <c r="A670">
        <v>6101</v>
      </c>
      <c r="B670" t="s">
        <v>2015</v>
      </c>
      <c r="C670" t="s">
        <v>2016</v>
      </c>
      <c r="D670">
        <v>617558438</v>
      </c>
      <c r="E670">
        <v>646366395</v>
      </c>
      <c r="H670" t="s">
        <v>2017</v>
      </c>
      <c r="K670" t="s">
        <v>2018</v>
      </c>
      <c r="L670">
        <v>0</v>
      </c>
      <c r="M670" t="s">
        <v>2021</v>
      </c>
      <c r="N670">
        <v>500</v>
      </c>
      <c r="O670" t="s">
        <v>2022</v>
      </c>
      <c r="P670" s="1">
        <v>43210</v>
      </c>
    </row>
    <row r="671" spans="1:16" x14ac:dyDescent="0.25">
      <c r="A671">
        <v>6141</v>
      </c>
      <c r="B671" t="s">
        <v>2023</v>
      </c>
      <c r="D671">
        <v>655495988</v>
      </c>
      <c r="E671">
        <v>744463253</v>
      </c>
      <c r="H671" t="s">
        <v>2024</v>
      </c>
      <c r="I671" t="s">
        <v>2025</v>
      </c>
      <c r="J671" t="s">
        <v>2026</v>
      </c>
      <c r="K671" t="s">
        <v>196</v>
      </c>
      <c r="L671">
        <v>0</v>
      </c>
      <c r="M671" t="s">
        <v>2027</v>
      </c>
      <c r="N671">
        <v>1800</v>
      </c>
      <c r="O671" t="s">
        <v>2028</v>
      </c>
      <c r="P671" s="1">
        <v>43231</v>
      </c>
    </row>
    <row r="672" spans="1:16" x14ac:dyDescent="0.25">
      <c r="A672">
        <v>6141</v>
      </c>
      <c r="B672" t="s">
        <v>2023</v>
      </c>
      <c r="D672">
        <v>655495988</v>
      </c>
      <c r="E672">
        <v>744463253</v>
      </c>
      <c r="H672" t="s">
        <v>2024</v>
      </c>
      <c r="I672" t="s">
        <v>2025</v>
      </c>
      <c r="J672" t="s">
        <v>2026</v>
      </c>
      <c r="K672" t="s">
        <v>196</v>
      </c>
      <c r="L672">
        <v>0</v>
      </c>
      <c r="M672" t="s">
        <v>2029</v>
      </c>
      <c r="N672">
        <v>1000</v>
      </c>
      <c r="O672" t="s">
        <v>2028</v>
      </c>
      <c r="P672" s="1">
        <v>43231</v>
      </c>
    </row>
    <row r="673" spans="1:16" x14ac:dyDescent="0.25">
      <c r="A673">
        <v>6141</v>
      </c>
      <c r="B673" t="s">
        <v>2023</v>
      </c>
      <c r="D673">
        <v>655495988</v>
      </c>
      <c r="E673">
        <v>744463253</v>
      </c>
      <c r="H673" t="s">
        <v>2024</v>
      </c>
      <c r="I673" t="s">
        <v>2025</v>
      </c>
      <c r="J673" t="s">
        <v>2026</v>
      </c>
      <c r="K673" t="s">
        <v>196</v>
      </c>
      <c r="L673">
        <v>0</v>
      </c>
      <c r="M673" t="s">
        <v>2030</v>
      </c>
      <c r="N673">
        <v>1000</v>
      </c>
      <c r="O673" t="s">
        <v>2028</v>
      </c>
      <c r="P673" s="1">
        <v>43231</v>
      </c>
    </row>
    <row r="674" spans="1:16" x14ac:dyDescent="0.25">
      <c r="A674">
        <v>6121</v>
      </c>
      <c r="B674" t="s">
        <v>2031</v>
      </c>
      <c r="D674">
        <v>626782132</v>
      </c>
      <c r="H674" t="s">
        <v>2032</v>
      </c>
      <c r="K674" t="s">
        <v>2033</v>
      </c>
      <c r="L674">
        <v>1200</v>
      </c>
      <c r="N674">
        <v>0</v>
      </c>
      <c r="P674" s="1">
        <v>43246</v>
      </c>
    </row>
    <row r="675" spans="1:16" x14ac:dyDescent="0.25">
      <c r="A675">
        <v>6161</v>
      </c>
      <c r="B675" t="s">
        <v>2034</v>
      </c>
      <c r="D675">
        <v>645444296</v>
      </c>
      <c r="E675">
        <v>923363514</v>
      </c>
      <c r="F675">
        <v>923356475</v>
      </c>
      <c r="H675" t="s">
        <v>1643</v>
      </c>
      <c r="I675" t="s">
        <v>2035</v>
      </c>
      <c r="K675" t="s">
        <v>2036</v>
      </c>
      <c r="L675">
        <v>300</v>
      </c>
      <c r="N675">
        <v>0</v>
      </c>
      <c r="P675" s="1">
        <v>43252</v>
      </c>
    </row>
    <row r="676" spans="1:16" x14ac:dyDescent="0.25">
      <c r="A676">
        <v>6181</v>
      </c>
      <c r="B676" t="s">
        <v>2037</v>
      </c>
      <c r="C676" t="s">
        <v>2038</v>
      </c>
      <c r="D676">
        <v>626700065</v>
      </c>
      <c r="H676" t="s">
        <v>2039</v>
      </c>
      <c r="K676" t="s">
        <v>2040</v>
      </c>
      <c r="L676">
        <v>50</v>
      </c>
      <c r="N676">
        <v>0</v>
      </c>
      <c r="P676" s="1">
        <v>43255</v>
      </c>
    </row>
    <row r="677" spans="1:16" x14ac:dyDescent="0.25">
      <c r="A677">
        <v>6202</v>
      </c>
      <c r="B677" t="s">
        <v>2041</v>
      </c>
      <c r="C677" t="s">
        <v>2042</v>
      </c>
      <c r="D677">
        <v>626700065</v>
      </c>
      <c r="H677" t="s">
        <v>2039</v>
      </c>
      <c r="K677" t="s">
        <v>2043</v>
      </c>
      <c r="L677">
        <v>300</v>
      </c>
      <c r="N677">
        <v>0</v>
      </c>
      <c r="P677" s="1">
        <v>43255</v>
      </c>
    </row>
    <row r="678" spans="1:16" x14ac:dyDescent="0.25">
      <c r="A678">
        <v>6201</v>
      </c>
      <c r="B678" t="s">
        <v>2044</v>
      </c>
      <c r="C678" t="s">
        <v>2045</v>
      </c>
      <c r="D678">
        <v>923250154</v>
      </c>
      <c r="E678">
        <v>655979340</v>
      </c>
      <c r="F678">
        <v>655979345</v>
      </c>
      <c r="H678" t="s">
        <v>2046</v>
      </c>
      <c r="K678" t="s">
        <v>2047</v>
      </c>
      <c r="L678">
        <v>300</v>
      </c>
      <c r="N678">
        <v>0</v>
      </c>
      <c r="P678" s="1">
        <v>43255</v>
      </c>
    </row>
    <row r="679" spans="1:16" x14ac:dyDescent="0.25">
      <c r="A679">
        <v>6222</v>
      </c>
      <c r="B679" t="s">
        <v>2048</v>
      </c>
      <c r="D679">
        <v>627831923</v>
      </c>
      <c r="K679" t="s">
        <v>2049</v>
      </c>
      <c r="L679">
        <v>300</v>
      </c>
      <c r="N679">
        <v>0</v>
      </c>
      <c r="P679" s="1">
        <v>43262</v>
      </c>
    </row>
    <row r="680" spans="1:16" x14ac:dyDescent="0.25">
      <c r="A680">
        <v>6221</v>
      </c>
      <c r="B680" t="s">
        <v>2050</v>
      </c>
      <c r="D680" t="s">
        <v>2051</v>
      </c>
      <c r="H680" t="s">
        <v>2052</v>
      </c>
      <c r="K680" t="s">
        <v>2053</v>
      </c>
      <c r="L680">
        <v>200</v>
      </c>
      <c r="N680">
        <v>0</v>
      </c>
      <c r="P680" s="1">
        <v>43262</v>
      </c>
    </row>
    <row r="681" spans="1:16" x14ac:dyDescent="0.25">
      <c r="A681">
        <v>6241</v>
      </c>
      <c r="B681" t="s">
        <v>2054</v>
      </c>
      <c r="D681">
        <v>683242418</v>
      </c>
      <c r="E681">
        <v>695453734</v>
      </c>
      <c r="F681">
        <v>664215393</v>
      </c>
      <c r="H681" t="s">
        <v>2055</v>
      </c>
      <c r="I681" t="s">
        <v>2056</v>
      </c>
      <c r="K681" t="s">
        <v>2057</v>
      </c>
      <c r="L681">
        <v>4000</v>
      </c>
      <c r="N681">
        <v>0</v>
      </c>
      <c r="P681" s="1">
        <v>43264</v>
      </c>
    </row>
    <row r="682" spans="1:16" x14ac:dyDescent="0.25">
      <c r="A682">
        <v>6301</v>
      </c>
      <c r="B682" t="s">
        <v>2058</v>
      </c>
      <c r="C682" t="s">
        <v>2059</v>
      </c>
      <c r="D682">
        <v>650980969</v>
      </c>
      <c r="E682">
        <v>659109377</v>
      </c>
      <c r="H682" t="s">
        <v>2060</v>
      </c>
      <c r="I682" t="s">
        <v>2061</v>
      </c>
      <c r="K682" t="s">
        <v>2062</v>
      </c>
      <c r="L682">
        <v>600</v>
      </c>
      <c r="N682">
        <v>0</v>
      </c>
      <c r="P682" s="1">
        <v>43291</v>
      </c>
    </row>
    <row r="683" spans="1:16" x14ac:dyDescent="0.25">
      <c r="A683">
        <v>6321</v>
      </c>
      <c r="B683" t="s">
        <v>2063</v>
      </c>
      <c r="C683" t="s">
        <v>2064</v>
      </c>
      <c r="D683">
        <v>686729676</v>
      </c>
      <c r="E683">
        <v>606110374</v>
      </c>
      <c r="H683" t="s">
        <v>2065</v>
      </c>
      <c r="I683" t="s">
        <v>2066</v>
      </c>
      <c r="J683" t="s">
        <v>2067</v>
      </c>
      <c r="K683" t="s">
        <v>2068</v>
      </c>
      <c r="L683">
        <v>0</v>
      </c>
      <c r="M683" t="s">
        <v>2069</v>
      </c>
      <c r="N683">
        <v>360</v>
      </c>
      <c r="P683" s="1">
        <v>43298</v>
      </c>
    </row>
    <row r="684" spans="1:16" x14ac:dyDescent="0.25">
      <c r="A684">
        <v>6321</v>
      </c>
      <c r="B684" t="s">
        <v>2063</v>
      </c>
      <c r="C684" t="s">
        <v>2064</v>
      </c>
      <c r="D684">
        <v>686729676</v>
      </c>
      <c r="E684">
        <v>606110374</v>
      </c>
      <c r="H684" t="s">
        <v>2065</v>
      </c>
      <c r="I684" t="s">
        <v>2066</v>
      </c>
      <c r="J684" t="s">
        <v>2067</v>
      </c>
      <c r="K684" t="s">
        <v>2068</v>
      </c>
      <c r="L684">
        <v>0</v>
      </c>
      <c r="M684" t="s">
        <v>2070</v>
      </c>
      <c r="N684">
        <v>360</v>
      </c>
      <c r="O684" t="s">
        <v>2071</v>
      </c>
      <c r="P684" s="1">
        <v>43298</v>
      </c>
    </row>
    <row r="685" spans="1:16" x14ac:dyDescent="0.25">
      <c r="A685">
        <v>6321</v>
      </c>
      <c r="B685" t="s">
        <v>2063</v>
      </c>
      <c r="C685" t="s">
        <v>2064</v>
      </c>
      <c r="D685">
        <v>686729676</v>
      </c>
      <c r="E685">
        <v>606110374</v>
      </c>
      <c r="H685" t="s">
        <v>2065</v>
      </c>
      <c r="I685" t="s">
        <v>2066</v>
      </c>
      <c r="J685" t="s">
        <v>2067</v>
      </c>
      <c r="K685" t="s">
        <v>2068</v>
      </c>
      <c r="L685">
        <v>0</v>
      </c>
      <c r="M685" t="s">
        <v>2072</v>
      </c>
      <c r="N685">
        <v>360</v>
      </c>
      <c r="O685" t="s">
        <v>2071</v>
      </c>
      <c r="P685" s="1">
        <v>43298</v>
      </c>
    </row>
    <row r="686" spans="1:16" x14ac:dyDescent="0.25">
      <c r="A686">
        <v>6321</v>
      </c>
      <c r="B686" t="s">
        <v>2063</v>
      </c>
      <c r="C686" t="s">
        <v>2064</v>
      </c>
      <c r="D686">
        <v>686729676</v>
      </c>
      <c r="E686">
        <v>606110374</v>
      </c>
      <c r="H686" t="s">
        <v>2065</v>
      </c>
      <c r="I686" t="s">
        <v>2066</v>
      </c>
      <c r="J686" t="s">
        <v>2067</v>
      </c>
      <c r="K686" t="s">
        <v>2068</v>
      </c>
      <c r="L686">
        <v>0</v>
      </c>
      <c r="M686" t="s">
        <v>2073</v>
      </c>
      <c r="N686">
        <v>360</v>
      </c>
      <c r="O686" t="s">
        <v>2074</v>
      </c>
      <c r="P686" s="1">
        <v>43298</v>
      </c>
    </row>
    <row r="687" spans="1:16" x14ac:dyDescent="0.25">
      <c r="A687">
        <v>6321</v>
      </c>
      <c r="B687" t="s">
        <v>2063</v>
      </c>
      <c r="C687" t="s">
        <v>2064</v>
      </c>
      <c r="D687">
        <v>686729676</v>
      </c>
      <c r="E687">
        <v>606110374</v>
      </c>
      <c r="H687" t="s">
        <v>2065</v>
      </c>
      <c r="I687" t="s">
        <v>2066</v>
      </c>
      <c r="J687" t="s">
        <v>2067</v>
      </c>
      <c r="K687" t="s">
        <v>2068</v>
      </c>
      <c r="L687">
        <v>0</v>
      </c>
      <c r="M687" t="s">
        <v>2075</v>
      </c>
      <c r="N687">
        <v>360</v>
      </c>
      <c r="O687" t="s">
        <v>2074</v>
      </c>
      <c r="P687" s="1">
        <v>43298</v>
      </c>
    </row>
    <row r="688" spans="1:16" x14ac:dyDescent="0.25">
      <c r="A688">
        <v>6321</v>
      </c>
      <c r="B688" t="s">
        <v>2063</v>
      </c>
      <c r="C688" t="s">
        <v>2064</v>
      </c>
      <c r="D688">
        <v>686729676</v>
      </c>
      <c r="E688">
        <v>606110374</v>
      </c>
      <c r="H688" t="s">
        <v>2065</v>
      </c>
      <c r="I688" t="s">
        <v>2066</v>
      </c>
      <c r="J688" t="s">
        <v>2067</v>
      </c>
      <c r="K688" t="s">
        <v>2068</v>
      </c>
      <c r="L688">
        <v>0</v>
      </c>
      <c r="M688" t="s">
        <v>2076</v>
      </c>
      <c r="N688">
        <v>360</v>
      </c>
      <c r="O688" t="s">
        <v>2074</v>
      </c>
      <c r="P688" s="1">
        <v>43298</v>
      </c>
    </row>
    <row r="689" spans="1:16" x14ac:dyDescent="0.25">
      <c r="A689">
        <v>6321</v>
      </c>
      <c r="B689" t="s">
        <v>2063</v>
      </c>
      <c r="C689" t="s">
        <v>2064</v>
      </c>
      <c r="D689">
        <v>686729676</v>
      </c>
      <c r="E689">
        <v>606110374</v>
      </c>
      <c r="H689" t="s">
        <v>2065</v>
      </c>
      <c r="I689" t="s">
        <v>2066</v>
      </c>
      <c r="J689" t="s">
        <v>2067</v>
      </c>
      <c r="K689" t="s">
        <v>2068</v>
      </c>
      <c r="L689">
        <v>0</v>
      </c>
      <c r="M689" t="s">
        <v>2077</v>
      </c>
      <c r="N689">
        <v>360</v>
      </c>
      <c r="O689" t="s">
        <v>2074</v>
      </c>
      <c r="P689" s="1">
        <v>43298</v>
      </c>
    </row>
    <row r="690" spans="1:16" x14ac:dyDescent="0.25">
      <c r="A690">
        <v>6341</v>
      </c>
      <c r="B690" t="s">
        <v>2078</v>
      </c>
      <c r="D690">
        <v>696216327</v>
      </c>
      <c r="E690">
        <v>923337300</v>
      </c>
      <c r="H690" t="s">
        <v>2079</v>
      </c>
      <c r="K690" t="s">
        <v>2080</v>
      </c>
      <c r="L690">
        <v>500</v>
      </c>
      <c r="N690">
        <v>0</v>
      </c>
      <c r="P690" s="1">
        <v>43299</v>
      </c>
    </row>
    <row r="691" spans="1:16" x14ac:dyDescent="0.25">
      <c r="A691">
        <v>6341</v>
      </c>
      <c r="B691" t="s">
        <v>2078</v>
      </c>
      <c r="D691">
        <v>696216327</v>
      </c>
      <c r="E691">
        <v>923337300</v>
      </c>
      <c r="H691" t="s">
        <v>2079</v>
      </c>
      <c r="K691" t="s">
        <v>2080</v>
      </c>
      <c r="L691">
        <v>800</v>
      </c>
      <c r="N691">
        <v>0</v>
      </c>
      <c r="P691" s="1">
        <v>43299</v>
      </c>
    </row>
    <row r="692" spans="1:16" x14ac:dyDescent="0.25">
      <c r="A692">
        <v>6361</v>
      </c>
      <c r="B692" t="s">
        <v>2081</v>
      </c>
      <c r="C692" t="s">
        <v>2082</v>
      </c>
      <c r="D692">
        <v>630467385</v>
      </c>
      <c r="E692">
        <v>923258804</v>
      </c>
      <c r="K692" t="s">
        <v>2083</v>
      </c>
      <c r="L692">
        <v>50</v>
      </c>
      <c r="N692">
        <v>0</v>
      </c>
      <c r="P692" s="1">
        <v>43314</v>
      </c>
    </row>
    <row r="693" spans="1:16" x14ac:dyDescent="0.25">
      <c r="A693">
        <v>6381</v>
      </c>
      <c r="B693" t="s">
        <v>2084</v>
      </c>
      <c r="D693">
        <v>652976281</v>
      </c>
      <c r="E693">
        <v>627831923</v>
      </c>
      <c r="H693" t="s">
        <v>2085</v>
      </c>
      <c r="K693" t="s">
        <v>2086</v>
      </c>
      <c r="L693">
        <v>400</v>
      </c>
      <c r="N693">
        <v>0</v>
      </c>
      <c r="P693" s="1">
        <v>43340</v>
      </c>
    </row>
    <row r="694" spans="1:16" x14ac:dyDescent="0.25">
      <c r="A694">
        <v>6382</v>
      </c>
      <c r="B694" t="s">
        <v>2087</v>
      </c>
      <c r="C694" t="s">
        <v>2088</v>
      </c>
      <c r="D694">
        <v>608501799</v>
      </c>
      <c r="E694">
        <v>910130245</v>
      </c>
      <c r="F694">
        <v>649443902</v>
      </c>
      <c r="H694" t="s">
        <v>2089</v>
      </c>
      <c r="K694" t="s">
        <v>2090</v>
      </c>
      <c r="L694">
        <v>0</v>
      </c>
      <c r="M694" t="s">
        <v>2091</v>
      </c>
      <c r="N694">
        <v>800</v>
      </c>
      <c r="O694" t="s">
        <v>2092</v>
      </c>
      <c r="P694" s="1">
        <v>43340</v>
      </c>
    </row>
    <row r="695" spans="1:16" x14ac:dyDescent="0.25">
      <c r="A695">
        <v>6382</v>
      </c>
      <c r="B695" t="s">
        <v>2087</v>
      </c>
      <c r="C695" t="s">
        <v>2088</v>
      </c>
      <c r="D695">
        <v>608501799</v>
      </c>
      <c r="E695">
        <v>910130245</v>
      </c>
      <c r="F695">
        <v>649443902</v>
      </c>
      <c r="H695" t="s">
        <v>2089</v>
      </c>
      <c r="K695" t="s">
        <v>2090</v>
      </c>
      <c r="L695">
        <v>0</v>
      </c>
      <c r="M695" t="s">
        <v>2091</v>
      </c>
      <c r="N695">
        <v>1960</v>
      </c>
      <c r="P695" s="1">
        <v>43340</v>
      </c>
    </row>
    <row r="696" spans="1:16" x14ac:dyDescent="0.25">
      <c r="A696">
        <v>6382</v>
      </c>
      <c r="B696" t="s">
        <v>2087</v>
      </c>
      <c r="C696" t="s">
        <v>2088</v>
      </c>
      <c r="D696">
        <v>608501799</v>
      </c>
      <c r="E696">
        <v>910130245</v>
      </c>
      <c r="F696">
        <v>649443902</v>
      </c>
      <c r="H696" t="s">
        <v>2089</v>
      </c>
      <c r="K696" t="s">
        <v>2090</v>
      </c>
      <c r="L696">
        <v>0</v>
      </c>
      <c r="M696" t="s">
        <v>2093</v>
      </c>
      <c r="N696">
        <v>800</v>
      </c>
      <c r="O696" t="s">
        <v>2094</v>
      </c>
      <c r="P696" s="1">
        <v>43340</v>
      </c>
    </row>
    <row r="697" spans="1:16" x14ac:dyDescent="0.25">
      <c r="A697">
        <v>6382</v>
      </c>
      <c r="B697" t="s">
        <v>2087</v>
      </c>
      <c r="C697" t="s">
        <v>2088</v>
      </c>
      <c r="D697">
        <v>608501799</v>
      </c>
      <c r="E697">
        <v>910130245</v>
      </c>
      <c r="F697">
        <v>649443902</v>
      </c>
      <c r="H697" t="s">
        <v>2089</v>
      </c>
      <c r="K697" t="s">
        <v>2090</v>
      </c>
      <c r="L697">
        <v>0</v>
      </c>
      <c r="M697" t="s">
        <v>2093</v>
      </c>
      <c r="N697">
        <v>2960</v>
      </c>
      <c r="P697" s="1">
        <v>43340</v>
      </c>
    </row>
    <row r="698" spans="1:16" x14ac:dyDescent="0.25">
      <c r="A698">
        <v>6382</v>
      </c>
      <c r="B698" t="s">
        <v>2087</v>
      </c>
      <c r="C698" t="s">
        <v>2088</v>
      </c>
      <c r="D698">
        <v>608501799</v>
      </c>
      <c r="E698">
        <v>910130245</v>
      </c>
      <c r="F698">
        <v>649443902</v>
      </c>
      <c r="H698" t="s">
        <v>2089</v>
      </c>
      <c r="K698" t="s">
        <v>2090</v>
      </c>
      <c r="L698">
        <v>0</v>
      </c>
      <c r="M698" t="s">
        <v>2095</v>
      </c>
      <c r="N698" t="s">
        <v>2096</v>
      </c>
      <c r="P698" s="1">
        <v>43340</v>
      </c>
    </row>
    <row r="699" spans="1:16" x14ac:dyDescent="0.25">
      <c r="A699">
        <v>6382</v>
      </c>
      <c r="B699" t="s">
        <v>2087</v>
      </c>
      <c r="C699" t="s">
        <v>2088</v>
      </c>
      <c r="D699">
        <v>608501799</v>
      </c>
      <c r="E699">
        <v>910130245</v>
      </c>
      <c r="F699">
        <v>649443902</v>
      </c>
      <c r="H699" t="s">
        <v>2089</v>
      </c>
      <c r="K699" t="s">
        <v>2090</v>
      </c>
      <c r="L699">
        <v>0</v>
      </c>
      <c r="M699" t="s">
        <v>2097</v>
      </c>
      <c r="N699">
        <v>800</v>
      </c>
      <c r="O699" t="s">
        <v>2098</v>
      </c>
      <c r="P699" s="1">
        <v>43340</v>
      </c>
    </row>
    <row r="700" spans="1:16" x14ac:dyDescent="0.25">
      <c r="A700">
        <v>6382</v>
      </c>
      <c r="B700" t="s">
        <v>2087</v>
      </c>
      <c r="C700" t="s">
        <v>2088</v>
      </c>
      <c r="D700">
        <v>608501799</v>
      </c>
      <c r="E700">
        <v>910130245</v>
      </c>
      <c r="F700">
        <v>649443902</v>
      </c>
      <c r="H700" t="s">
        <v>2089</v>
      </c>
      <c r="K700" t="s">
        <v>2090</v>
      </c>
      <c r="L700">
        <v>0</v>
      </c>
      <c r="M700" t="s">
        <v>2097</v>
      </c>
      <c r="N700">
        <v>1900</v>
      </c>
      <c r="P700" s="1">
        <v>43340</v>
      </c>
    </row>
    <row r="701" spans="1:16" x14ac:dyDescent="0.25">
      <c r="A701">
        <v>6401</v>
      </c>
      <c r="B701" t="s">
        <v>2099</v>
      </c>
      <c r="C701" t="s">
        <v>2100</v>
      </c>
      <c r="D701" t="s">
        <v>2101</v>
      </c>
      <c r="H701" t="s">
        <v>2102</v>
      </c>
      <c r="K701" t="s">
        <v>2103</v>
      </c>
      <c r="L701">
        <v>1500</v>
      </c>
      <c r="N701">
        <v>0</v>
      </c>
      <c r="P701" s="1">
        <v>43362</v>
      </c>
    </row>
    <row r="702" spans="1:16" x14ac:dyDescent="0.25">
      <c r="A702">
        <v>6441</v>
      </c>
      <c r="B702" t="s">
        <v>2104</v>
      </c>
      <c r="C702" t="s">
        <v>2105</v>
      </c>
      <c r="D702">
        <v>629660063</v>
      </c>
      <c r="H702" t="s">
        <v>2106</v>
      </c>
      <c r="K702" t="s">
        <v>2107</v>
      </c>
      <c r="L702">
        <v>0</v>
      </c>
      <c r="M702" t="s">
        <v>2108</v>
      </c>
      <c r="N702">
        <v>250</v>
      </c>
      <c r="O702" t="s">
        <v>2109</v>
      </c>
      <c r="P702" s="1">
        <v>43381</v>
      </c>
    </row>
    <row r="703" spans="1:16" x14ac:dyDescent="0.25">
      <c r="A703">
        <v>6441</v>
      </c>
      <c r="B703" t="s">
        <v>2104</v>
      </c>
      <c r="C703" t="s">
        <v>2105</v>
      </c>
      <c r="D703">
        <v>629660063</v>
      </c>
      <c r="H703" t="s">
        <v>2106</v>
      </c>
      <c r="K703" t="s">
        <v>2107</v>
      </c>
      <c r="L703">
        <v>0</v>
      </c>
      <c r="M703" t="s">
        <v>2110</v>
      </c>
      <c r="N703">
        <v>200</v>
      </c>
      <c r="O703" t="s">
        <v>2111</v>
      </c>
      <c r="P703" s="1">
        <v>43381</v>
      </c>
    </row>
    <row r="704" spans="1:16" x14ac:dyDescent="0.25">
      <c r="A704">
        <v>6441</v>
      </c>
      <c r="B704" t="s">
        <v>2104</v>
      </c>
      <c r="C704" t="s">
        <v>2105</v>
      </c>
      <c r="D704">
        <v>629660063</v>
      </c>
      <c r="H704" t="s">
        <v>2106</v>
      </c>
      <c r="K704" t="s">
        <v>2107</v>
      </c>
      <c r="L704">
        <v>0</v>
      </c>
      <c r="M704" t="s">
        <v>2112</v>
      </c>
      <c r="N704">
        <v>200</v>
      </c>
      <c r="O704" t="s">
        <v>2109</v>
      </c>
      <c r="P704" s="1">
        <v>43381</v>
      </c>
    </row>
    <row r="705" spans="1:16" x14ac:dyDescent="0.25">
      <c r="A705">
        <v>6441</v>
      </c>
      <c r="B705" t="s">
        <v>2104</v>
      </c>
      <c r="C705" t="s">
        <v>2105</v>
      </c>
      <c r="D705">
        <v>629660063</v>
      </c>
      <c r="H705" t="s">
        <v>2106</v>
      </c>
      <c r="K705" t="s">
        <v>2107</v>
      </c>
      <c r="L705">
        <v>0</v>
      </c>
      <c r="M705" t="s">
        <v>2113</v>
      </c>
      <c r="N705">
        <v>200</v>
      </c>
      <c r="O705" t="s">
        <v>2111</v>
      </c>
      <c r="P705" s="1">
        <v>43381</v>
      </c>
    </row>
    <row r="706" spans="1:16" x14ac:dyDescent="0.25">
      <c r="A706">
        <v>6441</v>
      </c>
      <c r="B706" t="s">
        <v>2104</v>
      </c>
      <c r="C706" t="s">
        <v>2105</v>
      </c>
      <c r="D706">
        <v>629660063</v>
      </c>
      <c r="H706" t="s">
        <v>2106</v>
      </c>
      <c r="K706" t="s">
        <v>2107</v>
      </c>
      <c r="L706">
        <v>0</v>
      </c>
      <c r="M706" t="s">
        <v>2114</v>
      </c>
      <c r="N706">
        <v>200</v>
      </c>
      <c r="O706" t="s">
        <v>2111</v>
      </c>
      <c r="P706" s="1">
        <v>43381</v>
      </c>
    </row>
    <row r="707" spans="1:16" x14ac:dyDescent="0.25">
      <c r="A707">
        <v>6441</v>
      </c>
      <c r="B707" t="s">
        <v>2104</v>
      </c>
      <c r="C707" t="s">
        <v>2105</v>
      </c>
      <c r="D707">
        <v>629660063</v>
      </c>
      <c r="H707" t="s">
        <v>2106</v>
      </c>
      <c r="K707" t="s">
        <v>2107</v>
      </c>
      <c r="L707">
        <v>0</v>
      </c>
      <c r="M707" t="s">
        <v>2115</v>
      </c>
      <c r="N707">
        <v>200</v>
      </c>
      <c r="O707" t="s">
        <v>2111</v>
      </c>
      <c r="P707" s="1">
        <v>43381</v>
      </c>
    </row>
    <row r="708" spans="1:16" x14ac:dyDescent="0.25">
      <c r="A708">
        <v>6441</v>
      </c>
      <c r="B708" t="s">
        <v>2104</v>
      </c>
      <c r="C708" t="s">
        <v>2105</v>
      </c>
      <c r="D708">
        <v>629660063</v>
      </c>
      <c r="H708" t="s">
        <v>2106</v>
      </c>
      <c r="K708" t="s">
        <v>2107</v>
      </c>
      <c r="L708">
        <v>0</v>
      </c>
      <c r="M708" t="s">
        <v>1673</v>
      </c>
      <c r="N708">
        <v>200</v>
      </c>
      <c r="O708" t="s">
        <v>2111</v>
      </c>
      <c r="P708" s="1">
        <v>43381</v>
      </c>
    </row>
    <row r="709" spans="1:16" x14ac:dyDescent="0.25">
      <c r="A709">
        <v>6441</v>
      </c>
      <c r="B709" t="s">
        <v>2104</v>
      </c>
      <c r="C709" t="s">
        <v>2105</v>
      </c>
      <c r="D709">
        <v>629660063</v>
      </c>
      <c r="H709" t="s">
        <v>2106</v>
      </c>
      <c r="K709" t="s">
        <v>2107</v>
      </c>
      <c r="L709">
        <v>0</v>
      </c>
      <c r="M709" t="s">
        <v>2116</v>
      </c>
      <c r="N709">
        <v>250</v>
      </c>
      <c r="O709" t="s">
        <v>2109</v>
      </c>
      <c r="P709" s="1">
        <v>43381</v>
      </c>
    </row>
    <row r="710" spans="1:16" x14ac:dyDescent="0.25">
      <c r="A710">
        <v>6441</v>
      </c>
      <c r="B710" t="s">
        <v>2104</v>
      </c>
      <c r="C710" t="s">
        <v>2105</v>
      </c>
      <c r="D710">
        <v>629660063</v>
      </c>
      <c r="H710" t="s">
        <v>2106</v>
      </c>
      <c r="K710" t="s">
        <v>2107</v>
      </c>
      <c r="L710">
        <v>0</v>
      </c>
      <c r="M710" t="s">
        <v>2117</v>
      </c>
      <c r="N710">
        <v>250</v>
      </c>
      <c r="O710" t="s">
        <v>2109</v>
      </c>
      <c r="P710" s="1">
        <v>43381</v>
      </c>
    </row>
    <row r="711" spans="1:16" x14ac:dyDescent="0.25">
      <c r="A711">
        <v>6441</v>
      </c>
      <c r="B711" t="s">
        <v>2104</v>
      </c>
      <c r="C711" t="s">
        <v>2105</v>
      </c>
      <c r="D711">
        <v>629660063</v>
      </c>
      <c r="H711" t="s">
        <v>2106</v>
      </c>
      <c r="K711" t="s">
        <v>2107</v>
      </c>
      <c r="L711">
        <v>0</v>
      </c>
      <c r="M711" t="s">
        <v>2118</v>
      </c>
      <c r="N711">
        <v>200</v>
      </c>
      <c r="O711" t="s">
        <v>2109</v>
      </c>
      <c r="P711" s="1">
        <v>43381</v>
      </c>
    </row>
    <row r="712" spans="1:16" x14ac:dyDescent="0.25">
      <c r="A712">
        <v>6441</v>
      </c>
      <c r="B712" t="s">
        <v>2104</v>
      </c>
      <c r="C712" t="s">
        <v>2105</v>
      </c>
      <c r="D712">
        <v>629660063</v>
      </c>
      <c r="H712" t="s">
        <v>2106</v>
      </c>
      <c r="K712" t="s">
        <v>2107</v>
      </c>
      <c r="L712">
        <v>0</v>
      </c>
      <c r="M712" t="s">
        <v>2119</v>
      </c>
      <c r="N712">
        <v>200</v>
      </c>
      <c r="O712" t="s">
        <v>2111</v>
      </c>
      <c r="P712" s="1">
        <v>43381</v>
      </c>
    </row>
    <row r="713" spans="1:16" x14ac:dyDescent="0.25">
      <c r="A713">
        <v>6441</v>
      </c>
      <c r="B713" t="s">
        <v>2104</v>
      </c>
      <c r="C713" t="s">
        <v>2105</v>
      </c>
      <c r="D713">
        <v>629660063</v>
      </c>
      <c r="H713" t="s">
        <v>2106</v>
      </c>
      <c r="K713" t="s">
        <v>2107</v>
      </c>
      <c r="L713">
        <v>0</v>
      </c>
      <c r="M713" t="s">
        <v>2120</v>
      </c>
      <c r="N713">
        <v>250</v>
      </c>
      <c r="O713" t="s">
        <v>2109</v>
      </c>
      <c r="P713" s="1">
        <v>43381</v>
      </c>
    </row>
    <row r="714" spans="1:16" x14ac:dyDescent="0.25">
      <c r="A714">
        <v>6461</v>
      </c>
      <c r="B714" t="s">
        <v>2121</v>
      </c>
      <c r="C714" t="s">
        <v>2122</v>
      </c>
      <c r="D714" t="s">
        <v>2123</v>
      </c>
      <c r="E714" t="s">
        <v>2124</v>
      </c>
      <c r="H714" t="s">
        <v>2125</v>
      </c>
      <c r="I714" t="s">
        <v>2126</v>
      </c>
      <c r="K714" t="s">
        <v>2127</v>
      </c>
      <c r="L714">
        <v>3000</v>
      </c>
      <c r="N714">
        <v>0</v>
      </c>
      <c r="P714" s="1">
        <v>43381</v>
      </c>
    </row>
    <row r="715" spans="1:16" x14ac:dyDescent="0.25">
      <c r="A715">
        <v>6481</v>
      </c>
      <c r="B715" t="s">
        <v>2128</v>
      </c>
      <c r="C715" t="s">
        <v>2129</v>
      </c>
      <c r="D715">
        <v>606042354</v>
      </c>
      <c r="H715" t="s">
        <v>2130</v>
      </c>
      <c r="I715" t="s">
        <v>2131</v>
      </c>
      <c r="K715" t="s">
        <v>2132</v>
      </c>
      <c r="L715">
        <v>0</v>
      </c>
      <c r="M715" t="s">
        <v>2133</v>
      </c>
      <c r="N715">
        <v>300</v>
      </c>
      <c r="O715" t="s">
        <v>2134</v>
      </c>
      <c r="P715" s="1">
        <v>43388</v>
      </c>
    </row>
    <row r="716" spans="1:16" x14ac:dyDescent="0.25">
      <c r="A716">
        <v>6481</v>
      </c>
      <c r="B716" t="s">
        <v>2128</v>
      </c>
      <c r="C716" t="s">
        <v>2129</v>
      </c>
      <c r="D716">
        <v>606042354</v>
      </c>
      <c r="H716" t="s">
        <v>2130</v>
      </c>
      <c r="I716" t="s">
        <v>2131</v>
      </c>
      <c r="K716" t="s">
        <v>2132</v>
      </c>
      <c r="L716">
        <v>0</v>
      </c>
      <c r="M716" t="s">
        <v>2135</v>
      </c>
      <c r="N716">
        <v>300</v>
      </c>
      <c r="O716" t="s">
        <v>2136</v>
      </c>
      <c r="P716" s="1">
        <v>43388</v>
      </c>
    </row>
    <row r="717" spans="1:16" x14ac:dyDescent="0.25">
      <c r="A717">
        <v>6481</v>
      </c>
      <c r="B717" t="s">
        <v>2128</v>
      </c>
      <c r="C717" t="s">
        <v>2129</v>
      </c>
      <c r="D717">
        <v>606042354</v>
      </c>
      <c r="H717" t="s">
        <v>2130</v>
      </c>
      <c r="I717" t="s">
        <v>2131</v>
      </c>
      <c r="K717" t="s">
        <v>2132</v>
      </c>
      <c r="L717">
        <v>0</v>
      </c>
      <c r="M717" t="s">
        <v>2135</v>
      </c>
      <c r="N717">
        <v>280</v>
      </c>
      <c r="O717" t="s">
        <v>2137</v>
      </c>
      <c r="P717" s="1">
        <v>43388</v>
      </c>
    </row>
    <row r="718" spans="1:16" x14ac:dyDescent="0.25">
      <c r="A718">
        <v>6501</v>
      </c>
      <c r="B718" t="s">
        <v>2138</v>
      </c>
      <c r="D718">
        <v>685529910</v>
      </c>
      <c r="E718">
        <v>625611791</v>
      </c>
      <c r="F718">
        <v>923166544</v>
      </c>
      <c r="H718" t="s">
        <v>2139</v>
      </c>
      <c r="I718" t="s">
        <v>2140</v>
      </c>
      <c r="K718" t="s">
        <v>2141</v>
      </c>
      <c r="L718">
        <v>0</v>
      </c>
      <c r="M718" t="s">
        <v>2142</v>
      </c>
      <c r="N718">
        <v>550</v>
      </c>
      <c r="O718" t="s">
        <v>2143</v>
      </c>
      <c r="P718" s="1">
        <v>43420</v>
      </c>
    </row>
    <row r="719" spans="1:16" x14ac:dyDescent="0.25">
      <c r="A719">
        <v>6501</v>
      </c>
      <c r="B719" t="s">
        <v>2138</v>
      </c>
      <c r="D719">
        <v>685529910</v>
      </c>
      <c r="E719">
        <v>625611791</v>
      </c>
      <c r="F719">
        <v>923166544</v>
      </c>
      <c r="H719" t="s">
        <v>2139</v>
      </c>
      <c r="I719" t="s">
        <v>2140</v>
      </c>
      <c r="K719" t="s">
        <v>2141</v>
      </c>
      <c r="L719">
        <v>0</v>
      </c>
      <c r="M719" t="s">
        <v>2142</v>
      </c>
      <c r="N719">
        <v>490</v>
      </c>
      <c r="O719" t="s">
        <v>2143</v>
      </c>
      <c r="P719" s="1">
        <v>43420</v>
      </c>
    </row>
    <row r="720" spans="1:16" x14ac:dyDescent="0.25">
      <c r="A720">
        <v>6521</v>
      </c>
      <c r="B720" t="s">
        <v>2144</v>
      </c>
      <c r="C720" t="s">
        <v>2145</v>
      </c>
      <c r="D720">
        <v>680992424</v>
      </c>
      <c r="E720">
        <v>617838353</v>
      </c>
      <c r="H720" t="s">
        <v>2146</v>
      </c>
      <c r="I720" t="s">
        <v>2147</v>
      </c>
      <c r="K720" t="s">
        <v>2148</v>
      </c>
      <c r="L720">
        <v>0</v>
      </c>
      <c r="M720" t="s">
        <v>2149</v>
      </c>
      <c r="N720">
        <v>900</v>
      </c>
      <c r="O720" t="s">
        <v>2150</v>
      </c>
      <c r="P720" s="1">
        <v>43424</v>
      </c>
    </row>
    <row r="721" spans="1:16" x14ac:dyDescent="0.25">
      <c r="A721">
        <v>6541</v>
      </c>
      <c r="B721" t="s">
        <v>2151</v>
      </c>
      <c r="D721">
        <v>657849641</v>
      </c>
      <c r="E721">
        <v>657849640</v>
      </c>
      <c r="K721" t="s">
        <v>2152</v>
      </c>
      <c r="L721">
        <v>0</v>
      </c>
      <c r="M721" t="s">
        <v>2153</v>
      </c>
      <c r="N721">
        <v>1200</v>
      </c>
      <c r="P721" s="1">
        <v>43425</v>
      </c>
    </row>
    <row r="722" spans="1:16" x14ac:dyDescent="0.25">
      <c r="A722">
        <v>6541</v>
      </c>
      <c r="B722" t="s">
        <v>2151</v>
      </c>
      <c r="D722">
        <v>657849641</v>
      </c>
      <c r="E722">
        <v>657849640</v>
      </c>
      <c r="K722" t="s">
        <v>2152</v>
      </c>
      <c r="L722">
        <v>0</v>
      </c>
      <c r="M722" t="s">
        <v>2153</v>
      </c>
      <c r="N722">
        <v>900</v>
      </c>
      <c r="P722" s="1">
        <v>43425</v>
      </c>
    </row>
    <row r="723" spans="1:16" x14ac:dyDescent="0.25">
      <c r="A723">
        <v>6561</v>
      </c>
      <c r="B723" t="s">
        <v>2154</v>
      </c>
      <c r="D723">
        <v>651461301</v>
      </c>
      <c r="E723">
        <v>645131450</v>
      </c>
      <c r="H723" t="s">
        <v>42</v>
      </c>
      <c r="I723" t="s">
        <v>2155</v>
      </c>
      <c r="K723" t="s">
        <v>2156</v>
      </c>
      <c r="L723">
        <v>0</v>
      </c>
      <c r="M723" t="s">
        <v>2157</v>
      </c>
      <c r="N723">
        <v>500</v>
      </c>
      <c r="O723" t="s">
        <v>2158</v>
      </c>
      <c r="P723" s="1">
        <v>43430</v>
      </c>
    </row>
    <row r="724" spans="1:16" x14ac:dyDescent="0.25">
      <c r="A724">
        <v>6561</v>
      </c>
      <c r="B724" t="s">
        <v>2154</v>
      </c>
      <c r="D724">
        <v>651461301</v>
      </c>
      <c r="E724">
        <v>645131450</v>
      </c>
      <c r="H724" t="s">
        <v>42</v>
      </c>
      <c r="I724" t="s">
        <v>2155</v>
      </c>
      <c r="K724" t="s">
        <v>2156</v>
      </c>
      <c r="L724">
        <v>0</v>
      </c>
      <c r="M724" t="s">
        <v>2157</v>
      </c>
      <c r="N724">
        <v>250</v>
      </c>
      <c r="O724" t="s">
        <v>2159</v>
      </c>
      <c r="P724" s="1">
        <v>43430</v>
      </c>
    </row>
    <row r="725" spans="1:16" x14ac:dyDescent="0.25">
      <c r="A725">
        <v>6561</v>
      </c>
      <c r="B725" t="s">
        <v>2154</v>
      </c>
      <c r="D725">
        <v>651461301</v>
      </c>
      <c r="E725">
        <v>645131450</v>
      </c>
      <c r="H725" t="s">
        <v>42</v>
      </c>
      <c r="I725" t="s">
        <v>2155</v>
      </c>
      <c r="K725" t="s">
        <v>2156</v>
      </c>
      <c r="L725">
        <v>0</v>
      </c>
      <c r="M725" t="s">
        <v>2160</v>
      </c>
      <c r="N725">
        <v>250</v>
      </c>
      <c r="O725" t="s">
        <v>2161</v>
      </c>
      <c r="P725" s="1">
        <v>43430</v>
      </c>
    </row>
    <row r="726" spans="1:16" x14ac:dyDescent="0.25">
      <c r="A726">
        <v>6601</v>
      </c>
      <c r="B726" t="s">
        <v>2162</v>
      </c>
      <c r="D726">
        <v>625503296</v>
      </c>
      <c r="E726">
        <v>663917021</v>
      </c>
      <c r="F726">
        <v>676918068</v>
      </c>
      <c r="K726" t="s">
        <v>2163</v>
      </c>
      <c r="L726">
        <v>1500</v>
      </c>
      <c r="N726">
        <v>0</v>
      </c>
      <c r="P726" s="1">
        <v>43497</v>
      </c>
    </row>
    <row r="727" spans="1:16" x14ac:dyDescent="0.25">
      <c r="A727">
        <v>6621</v>
      </c>
      <c r="B727" t="s">
        <v>2164</v>
      </c>
      <c r="D727">
        <v>696494469</v>
      </c>
      <c r="E727">
        <v>659069013</v>
      </c>
      <c r="H727" t="s">
        <v>2165</v>
      </c>
      <c r="K727" t="s">
        <v>2166</v>
      </c>
      <c r="L727">
        <v>0</v>
      </c>
      <c r="M727" t="s">
        <v>2167</v>
      </c>
      <c r="N727">
        <v>1100</v>
      </c>
      <c r="O727" t="s">
        <v>2168</v>
      </c>
      <c r="P727" s="1">
        <v>43504</v>
      </c>
    </row>
    <row r="728" spans="1:16" x14ac:dyDescent="0.25">
      <c r="A728">
        <v>6641</v>
      </c>
      <c r="B728" t="s">
        <v>2169</v>
      </c>
      <c r="D728">
        <v>658993858</v>
      </c>
      <c r="E728">
        <v>658052674</v>
      </c>
      <c r="H728" t="s">
        <v>2170</v>
      </c>
      <c r="I728" t="s">
        <v>2171</v>
      </c>
      <c r="J728" t="s">
        <v>2172</v>
      </c>
      <c r="K728" t="s">
        <v>2173</v>
      </c>
      <c r="L728">
        <v>0</v>
      </c>
      <c r="M728" t="s">
        <v>2174</v>
      </c>
      <c r="N728">
        <v>850</v>
      </c>
      <c r="P728" s="1">
        <v>43507</v>
      </c>
    </row>
    <row r="729" spans="1:16" x14ac:dyDescent="0.25">
      <c r="A729">
        <v>6641</v>
      </c>
      <c r="B729" t="s">
        <v>2169</v>
      </c>
      <c r="D729">
        <v>658993858</v>
      </c>
      <c r="E729">
        <v>658052674</v>
      </c>
      <c r="H729" t="s">
        <v>2170</v>
      </c>
      <c r="I729" t="s">
        <v>2171</v>
      </c>
      <c r="J729" t="s">
        <v>2172</v>
      </c>
      <c r="K729" t="s">
        <v>2173</v>
      </c>
      <c r="L729">
        <v>0</v>
      </c>
      <c r="M729" t="s">
        <v>2175</v>
      </c>
      <c r="N729">
        <v>425</v>
      </c>
      <c r="O729" t="s">
        <v>2176</v>
      </c>
      <c r="P729" s="1">
        <v>43507</v>
      </c>
    </row>
    <row r="730" spans="1:16" x14ac:dyDescent="0.25">
      <c r="A730">
        <v>6641</v>
      </c>
      <c r="B730" t="s">
        <v>2169</v>
      </c>
      <c r="D730">
        <v>658993858</v>
      </c>
      <c r="E730">
        <v>658052674</v>
      </c>
      <c r="H730" t="s">
        <v>2170</v>
      </c>
      <c r="I730" t="s">
        <v>2171</v>
      </c>
      <c r="J730" t="s">
        <v>2172</v>
      </c>
      <c r="K730" t="s">
        <v>2173</v>
      </c>
      <c r="L730">
        <v>0</v>
      </c>
      <c r="M730" t="s">
        <v>2177</v>
      </c>
      <c r="N730">
        <v>2650</v>
      </c>
      <c r="O730" t="s">
        <v>2178</v>
      </c>
      <c r="P730" s="1">
        <v>43507</v>
      </c>
    </row>
    <row r="731" spans="1:16" x14ac:dyDescent="0.25">
      <c r="A731">
        <v>6641</v>
      </c>
      <c r="B731" t="s">
        <v>2169</v>
      </c>
      <c r="D731">
        <v>658993858</v>
      </c>
      <c r="E731">
        <v>658052674</v>
      </c>
      <c r="H731" t="s">
        <v>2170</v>
      </c>
      <c r="I731" t="s">
        <v>2171</v>
      </c>
      <c r="J731" t="s">
        <v>2172</v>
      </c>
      <c r="K731" t="s">
        <v>2173</v>
      </c>
      <c r="L731">
        <v>0</v>
      </c>
      <c r="M731" t="s">
        <v>2177</v>
      </c>
      <c r="N731">
        <v>2950</v>
      </c>
      <c r="O731" t="s">
        <v>2179</v>
      </c>
      <c r="P731" s="1">
        <v>43507</v>
      </c>
    </row>
    <row r="732" spans="1:16" x14ac:dyDescent="0.25">
      <c r="A732">
        <v>6681</v>
      </c>
      <c r="B732" t="s">
        <v>2180</v>
      </c>
      <c r="C732" t="s">
        <v>2181</v>
      </c>
      <c r="D732" t="s">
        <v>2182</v>
      </c>
      <c r="H732" t="s">
        <v>2183</v>
      </c>
      <c r="I732" t="s">
        <v>2184</v>
      </c>
      <c r="K732" t="s">
        <v>2185</v>
      </c>
      <c r="L732">
        <v>0</v>
      </c>
      <c r="M732" t="s">
        <v>2186</v>
      </c>
      <c r="N732">
        <v>1500</v>
      </c>
      <c r="P732" s="1">
        <v>43522</v>
      </c>
    </row>
    <row r="733" spans="1:16" x14ac:dyDescent="0.25">
      <c r="A733">
        <v>6681</v>
      </c>
      <c r="B733" t="s">
        <v>2180</v>
      </c>
      <c r="C733" t="s">
        <v>2181</v>
      </c>
      <c r="D733" t="s">
        <v>2182</v>
      </c>
      <c r="H733" t="s">
        <v>2183</v>
      </c>
      <c r="I733" t="s">
        <v>2184</v>
      </c>
      <c r="K733" t="s">
        <v>2185</v>
      </c>
      <c r="L733">
        <v>0</v>
      </c>
      <c r="M733" t="s">
        <v>2187</v>
      </c>
      <c r="N733">
        <v>1500</v>
      </c>
      <c r="O733" t="s">
        <v>2188</v>
      </c>
      <c r="P733" s="1">
        <v>43522</v>
      </c>
    </row>
    <row r="734" spans="1:16" x14ac:dyDescent="0.25">
      <c r="A734">
        <v>6681</v>
      </c>
      <c r="B734" t="s">
        <v>2180</v>
      </c>
      <c r="C734" t="s">
        <v>2181</v>
      </c>
      <c r="D734" t="s">
        <v>2182</v>
      </c>
      <c r="H734" t="s">
        <v>2183</v>
      </c>
      <c r="I734" t="s">
        <v>2184</v>
      </c>
      <c r="K734" t="s">
        <v>2185</v>
      </c>
      <c r="L734">
        <v>0</v>
      </c>
      <c r="M734" t="s">
        <v>2189</v>
      </c>
      <c r="N734">
        <v>1500</v>
      </c>
      <c r="P734" s="1">
        <v>43522</v>
      </c>
    </row>
    <row r="735" spans="1:16" x14ac:dyDescent="0.25">
      <c r="A735">
        <v>6681</v>
      </c>
      <c r="B735" t="s">
        <v>2180</v>
      </c>
      <c r="C735" t="s">
        <v>2181</v>
      </c>
      <c r="D735" t="s">
        <v>2182</v>
      </c>
      <c r="H735" t="s">
        <v>2183</v>
      </c>
      <c r="I735" t="s">
        <v>2184</v>
      </c>
      <c r="K735" t="s">
        <v>2185</v>
      </c>
      <c r="L735">
        <v>0</v>
      </c>
      <c r="M735" t="s">
        <v>2190</v>
      </c>
      <c r="N735">
        <v>1250</v>
      </c>
      <c r="O735" t="s">
        <v>2192</v>
      </c>
      <c r="P735" s="1">
        <v>43522</v>
      </c>
    </row>
    <row r="736" spans="1:16" x14ac:dyDescent="0.25">
      <c r="A736">
        <v>6681</v>
      </c>
      <c r="B736" t="s">
        <v>2180</v>
      </c>
      <c r="C736" t="s">
        <v>2181</v>
      </c>
      <c r="D736" t="s">
        <v>2182</v>
      </c>
      <c r="H736" t="s">
        <v>2183</v>
      </c>
      <c r="I736" t="s">
        <v>2184</v>
      </c>
      <c r="K736" t="s">
        <v>2185</v>
      </c>
      <c r="L736">
        <v>0</v>
      </c>
      <c r="M736" t="s">
        <v>2190</v>
      </c>
      <c r="N736">
        <v>850</v>
      </c>
      <c r="O736" t="s">
        <v>2191</v>
      </c>
      <c r="P736" s="1">
        <v>43522</v>
      </c>
    </row>
    <row r="737" spans="1:16" x14ac:dyDescent="0.25">
      <c r="A737">
        <v>6681</v>
      </c>
      <c r="B737" t="s">
        <v>2180</v>
      </c>
      <c r="C737" t="s">
        <v>2181</v>
      </c>
      <c r="D737" t="s">
        <v>2182</v>
      </c>
      <c r="H737" t="s">
        <v>2183</v>
      </c>
      <c r="I737" t="s">
        <v>2184</v>
      </c>
      <c r="K737" t="s">
        <v>2185</v>
      </c>
      <c r="L737">
        <v>0</v>
      </c>
      <c r="M737" t="s">
        <v>2193</v>
      </c>
      <c r="N737">
        <v>1000</v>
      </c>
      <c r="P737" s="1">
        <v>43522</v>
      </c>
    </row>
    <row r="738" spans="1:16" x14ac:dyDescent="0.25">
      <c r="A738">
        <v>6741</v>
      </c>
      <c r="B738" t="s">
        <v>2194</v>
      </c>
      <c r="C738" t="s">
        <v>2195</v>
      </c>
      <c r="D738" t="s">
        <v>2196</v>
      </c>
      <c r="H738" t="s">
        <v>2197</v>
      </c>
      <c r="K738" t="s">
        <v>2198</v>
      </c>
      <c r="L738">
        <v>1000</v>
      </c>
      <c r="N738">
        <v>0</v>
      </c>
      <c r="P738" s="1">
        <v>43524</v>
      </c>
    </row>
    <row r="739" spans="1:16" ht="285" x14ac:dyDescent="0.25">
      <c r="A739">
        <v>6721</v>
      </c>
      <c r="B739" t="s">
        <v>2199</v>
      </c>
      <c r="C739" t="s">
        <v>2200</v>
      </c>
      <c r="D739">
        <v>652635698</v>
      </c>
      <c r="H739" t="s">
        <v>2201</v>
      </c>
      <c r="K739" s="2" t="s">
        <v>2202</v>
      </c>
      <c r="L739">
        <v>0</v>
      </c>
      <c r="M739" t="s">
        <v>2203</v>
      </c>
      <c r="N739">
        <v>2600</v>
      </c>
      <c r="O739" t="s">
        <v>2204</v>
      </c>
      <c r="P739" s="1">
        <v>43536</v>
      </c>
    </row>
    <row r="740" spans="1:16" ht="285" x14ac:dyDescent="0.25">
      <c r="A740">
        <v>6721</v>
      </c>
      <c r="B740" t="s">
        <v>2199</v>
      </c>
      <c r="C740" t="s">
        <v>2200</v>
      </c>
      <c r="D740">
        <v>652635698</v>
      </c>
      <c r="H740" t="s">
        <v>2201</v>
      </c>
      <c r="K740" s="2" t="s">
        <v>2202</v>
      </c>
      <c r="L740">
        <v>0</v>
      </c>
      <c r="M740" t="s">
        <v>2203</v>
      </c>
      <c r="N740">
        <v>3000</v>
      </c>
      <c r="O740" t="s">
        <v>2205</v>
      </c>
      <c r="P740" s="1">
        <v>43536</v>
      </c>
    </row>
    <row r="741" spans="1:16" x14ac:dyDescent="0.25">
      <c r="A741">
        <v>6761</v>
      </c>
      <c r="B741" t="s">
        <v>2206</v>
      </c>
      <c r="C741" t="s">
        <v>2207</v>
      </c>
      <c r="D741">
        <v>616609036</v>
      </c>
      <c r="H741" t="s">
        <v>2208</v>
      </c>
      <c r="K741" t="s">
        <v>2209</v>
      </c>
      <c r="L741">
        <v>0</v>
      </c>
      <c r="M741" t="s">
        <v>2210</v>
      </c>
      <c r="N741">
        <v>300</v>
      </c>
      <c r="O741" t="s">
        <v>2211</v>
      </c>
      <c r="P741" s="1">
        <v>43559</v>
      </c>
    </row>
    <row r="742" spans="1:16" x14ac:dyDescent="0.25">
      <c r="A742">
        <v>6781</v>
      </c>
      <c r="B742" t="s">
        <v>2212</v>
      </c>
      <c r="C742" t="s">
        <v>2213</v>
      </c>
      <c r="D742">
        <v>677288293</v>
      </c>
      <c r="H742" t="s">
        <v>2214</v>
      </c>
      <c r="K742" t="s">
        <v>2215</v>
      </c>
      <c r="L742">
        <v>1500</v>
      </c>
      <c r="N742">
        <v>0</v>
      </c>
      <c r="P742" s="1">
        <v>43592</v>
      </c>
    </row>
    <row r="743" spans="1:16" x14ac:dyDescent="0.25">
      <c r="A743">
        <v>6801</v>
      </c>
      <c r="B743" t="s">
        <v>2216</v>
      </c>
      <c r="C743" t="s">
        <v>2217</v>
      </c>
      <c r="D743" t="s">
        <v>2218</v>
      </c>
      <c r="E743" t="s">
        <v>2219</v>
      </c>
      <c r="F743">
        <v>649215734</v>
      </c>
      <c r="H743" t="s">
        <v>2220</v>
      </c>
      <c r="K743" t="s">
        <v>2221</v>
      </c>
      <c r="L743">
        <v>800</v>
      </c>
      <c r="N743">
        <v>0</v>
      </c>
      <c r="P743" s="1">
        <v>43605</v>
      </c>
    </row>
    <row r="744" spans="1:16" x14ac:dyDescent="0.25">
      <c r="A744">
        <v>6821</v>
      </c>
      <c r="B744" t="s">
        <v>2222</v>
      </c>
      <c r="C744" t="s">
        <v>2223</v>
      </c>
      <c r="D744">
        <v>639589414</v>
      </c>
      <c r="E744">
        <v>914863546</v>
      </c>
      <c r="F744">
        <v>667849597</v>
      </c>
      <c r="H744" t="s">
        <v>2224</v>
      </c>
      <c r="I744" t="s">
        <v>2225</v>
      </c>
      <c r="K744" t="s">
        <v>2226</v>
      </c>
      <c r="L744">
        <v>0</v>
      </c>
      <c r="M744" t="s">
        <v>2227</v>
      </c>
      <c r="N744">
        <v>720</v>
      </c>
      <c r="O744" t="s">
        <v>2228</v>
      </c>
      <c r="P744" s="1">
        <v>43609</v>
      </c>
    </row>
    <row r="745" spans="1:16" x14ac:dyDescent="0.25">
      <c r="A745">
        <v>6821</v>
      </c>
      <c r="B745" t="s">
        <v>2222</v>
      </c>
      <c r="C745" t="s">
        <v>2223</v>
      </c>
      <c r="D745">
        <v>639589414</v>
      </c>
      <c r="E745">
        <v>914863546</v>
      </c>
      <c r="F745">
        <v>667849597</v>
      </c>
      <c r="H745" t="s">
        <v>2224</v>
      </c>
      <c r="I745" t="s">
        <v>2225</v>
      </c>
      <c r="K745" t="s">
        <v>2226</v>
      </c>
      <c r="L745">
        <v>0</v>
      </c>
      <c r="M745" t="s">
        <v>2229</v>
      </c>
      <c r="N745">
        <v>720</v>
      </c>
      <c r="O745" t="s">
        <v>2230</v>
      </c>
      <c r="P745" s="1">
        <v>43609</v>
      </c>
    </row>
    <row r="746" spans="1:16" x14ac:dyDescent="0.25">
      <c r="A746">
        <v>6821</v>
      </c>
      <c r="B746" t="s">
        <v>2222</v>
      </c>
      <c r="C746" t="s">
        <v>2223</v>
      </c>
      <c r="D746">
        <v>639589414</v>
      </c>
      <c r="E746">
        <v>914863546</v>
      </c>
      <c r="F746">
        <v>667849597</v>
      </c>
      <c r="H746" t="s">
        <v>2224</v>
      </c>
      <c r="I746" t="s">
        <v>2225</v>
      </c>
      <c r="K746" t="s">
        <v>2226</v>
      </c>
      <c r="L746">
        <v>0</v>
      </c>
      <c r="M746" t="s">
        <v>2231</v>
      </c>
      <c r="N746">
        <v>720</v>
      </c>
      <c r="O746" t="s">
        <v>2230</v>
      </c>
      <c r="P746" s="1">
        <v>43609</v>
      </c>
    </row>
    <row r="747" spans="1:16" x14ac:dyDescent="0.25">
      <c r="A747">
        <v>6841</v>
      </c>
      <c r="B747" t="s">
        <v>2232</v>
      </c>
      <c r="C747" t="s">
        <v>2233</v>
      </c>
      <c r="D747">
        <v>657285309</v>
      </c>
      <c r="H747" t="s">
        <v>2234</v>
      </c>
      <c r="K747" t="s">
        <v>2235</v>
      </c>
      <c r="L747">
        <v>0</v>
      </c>
      <c r="M747" t="s">
        <v>2236</v>
      </c>
      <c r="N747">
        <v>350</v>
      </c>
      <c r="O747" t="s">
        <v>2237</v>
      </c>
      <c r="P747" s="1">
        <v>43626</v>
      </c>
    </row>
    <row r="748" spans="1:16" x14ac:dyDescent="0.25">
      <c r="A748">
        <v>6861</v>
      </c>
      <c r="B748" t="s">
        <v>2238</v>
      </c>
      <c r="D748">
        <v>669304918</v>
      </c>
      <c r="H748" t="s">
        <v>2239</v>
      </c>
      <c r="K748" t="s">
        <v>2240</v>
      </c>
      <c r="L748">
        <v>470</v>
      </c>
      <c r="N748">
        <v>0</v>
      </c>
      <c r="P748" s="1">
        <v>43658</v>
      </c>
    </row>
    <row r="749" spans="1:16" x14ac:dyDescent="0.25">
      <c r="A749">
        <v>6881</v>
      </c>
      <c r="B749" t="s">
        <v>2241</v>
      </c>
      <c r="C749" t="s">
        <v>2242</v>
      </c>
      <c r="D749">
        <v>649270324</v>
      </c>
      <c r="H749" t="s">
        <v>2243</v>
      </c>
      <c r="K749" t="s">
        <v>2244</v>
      </c>
      <c r="L749">
        <v>150</v>
      </c>
      <c r="N749">
        <v>0</v>
      </c>
      <c r="P749" s="1">
        <v>43675</v>
      </c>
    </row>
    <row r="750" spans="1:16" x14ac:dyDescent="0.25">
      <c r="A750">
        <v>6881</v>
      </c>
      <c r="B750" t="s">
        <v>2241</v>
      </c>
      <c r="C750" t="s">
        <v>2242</v>
      </c>
      <c r="D750">
        <v>649270324</v>
      </c>
      <c r="H750" t="s">
        <v>2243</v>
      </c>
      <c r="K750" t="s">
        <v>2244</v>
      </c>
      <c r="L750">
        <v>300</v>
      </c>
      <c r="N750">
        <v>0</v>
      </c>
      <c r="P750" s="1">
        <v>43675</v>
      </c>
    </row>
    <row r="751" spans="1:16" x14ac:dyDescent="0.25">
      <c r="A751">
        <v>6901</v>
      </c>
      <c r="B751" t="s">
        <v>2245</v>
      </c>
      <c r="D751">
        <v>626693241</v>
      </c>
      <c r="E751">
        <v>687938140</v>
      </c>
      <c r="H751" t="s">
        <v>2246</v>
      </c>
      <c r="K751" t="s">
        <v>2247</v>
      </c>
      <c r="L751">
        <v>0</v>
      </c>
      <c r="M751" t="s">
        <v>2248</v>
      </c>
      <c r="N751">
        <v>2800</v>
      </c>
      <c r="O751" t="s">
        <v>2250</v>
      </c>
      <c r="P751" s="1">
        <v>43706</v>
      </c>
    </row>
    <row r="752" spans="1:16" x14ac:dyDescent="0.25">
      <c r="A752">
        <v>6901</v>
      </c>
      <c r="B752" t="s">
        <v>2245</v>
      </c>
      <c r="D752">
        <v>626693241</v>
      </c>
      <c r="E752">
        <v>687938140</v>
      </c>
      <c r="H752" t="s">
        <v>2246</v>
      </c>
      <c r="K752" t="s">
        <v>2247</v>
      </c>
      <c r="L752">
        <v>0</v>
      </c>
      <c r="M752" t="s">
        <v>2248</v>
      </c>
      <c r="N752">
        <v>1200</v>
      </c>
      <c r="O752" t="s">
        <v>2249</v>
      </c>
      <c r="P752" s="1">
        <v>43706</v>
      </c>
    </row>
    <row r="753" spans="1:16" x14ac:dyDescent="0.25">
      <c r="A753">
        <v>6921</v>
      </c>
      <c r="B753" t="s">
        <v>2251</v>
      </c>
      <c r="C753" t="s">
        <v>2252</v>
      </c>
      <c r="D753">
        <v>626751637</v>
      </c>
      <c r="H753" t="s">
        <v>2253</v>
      </c>
      <c r="K753" t="s">
        <v>2254</v>
      </c>
      <c r="L753">
        <v>0</v>
      </c>
      <c r="M753" t="s">
        <v>2255</v>
      </c>
      <c r="N753">
        <v>1000</v>
      </c>
      <c r="P753" s="1">
        <v>43710</v>
      </c>
    </row>
    <row r="754" spans="1:16" x14ac:dyDescent="0.25">
      <c r="A754">
        <v>6941</v>
      </c>
      <c r="B754" t="s">
        <v>2256</v>
      </c>
      <c r="C754" t="s">
        <v>2257</v>
      </c>
      <c r="D754">
        <v>616207782</v>
      </c>
      <c r="H754" t="s">
        <v>2258</v>
      </c>
      <c r="I754" t="s">
        <v>2259</v>
      </c>
      <c r="K754" t="s">
        <v>2260</v>
      </c>
      <c r="L754">
        <v>75</v>
      </c>
      <c r="N754">
        <v>0</v>
      </c>
      <c r="P754" s="1">
        <v>43734</v>
      </c>
    </row>
    <row r="755" spans="1:16" x14ac:dyDescent="0.25">
      <c r="A755">
        <v>6941</v>
      </c>
      <c r="B755" t="s">
        <v>2256</v>
      </c>
      <c r="C755" t="s">
        <v>2257</v>
      </c>
      <c r="D755">
        <v>616207782</v>
      </c>
      <c r="H755" t="s">
        <v>2258</v>
      </c>
      <c r="I755" t="s">
        <v>2259</v>
      </c>
      <c r="K755" t="s">
        <v>2260</v>
      </c>
      <c r="L755">
        <v>60</v>
      </c>
      <c r="N755">
        <v>0</v>
      </c>
      <c r="P755" s="1">
        <v>43734</v>
      </c>
    </row>
    <row r="756" spans="1:16" ht="315" x14ac:dyDescent="0.25">
      <c r="A756">
        <v>6961</v>
      </c>
      <c r="B756" t="s">
        <v>2261</v>
      </c>
      <c r="C756" t="s">
        <v>2262</v>
      </c>
      <c r="D756">
        <v>649737497</v>
      </c>
      <c r="H756" t="s">
        <v>2263</v>
      </c>
      <c r="K756" s="2" t="s">
        <v>2264</v>
      </c>
      <c r="L756">
        <v>700</v>
      </c>
      <c r="N756">
        <v>0</v>
      </c>
      <c r="P756" s="1">
        <v>43756</v>
      </c>
    </row>
    <row r="757" spans="1:16" x14ac:dyDescent="0.25">
      <c r="A757">
        <v>6981</v>
      </c>
      <c r="B757" t="s">
        <v>2265</v>
      </c>
      <c r="D757">
        <v>685130675</v>
      </c>
      <c r="H757" t="s">
        <v>2266</v>
      </c>
      <c r="K757" t="s">
        <v>2267</v>
      </c>
      <c r="L757">
        <v>400</v>
      </c>
      <c r="N757">
        <v>0</v>
      </c>
      <c r="P757" s="1">
        <v>43782</v>
      </c>
    </row>
    <row r="758" spans="1:16" x14ac:dyDescent="0.25">
      <c r="A758">
        <v>6981</v>
      </c>
      <c r="B758" t="s">
        <v>2265</v>
      </c>
      <c r="D758">
        <v>685130675</v>
      </c>
      <c r="H758" t="s">
        <v>2266</v>
      </c>
      <c r="K758" t="s">
        <v>2267</v>
      </c>
      <c r="L758">
        <v>300</v>
      </c>
      <c r="N758">
        <v>0</v>
      </c>
      <c r="P758" s="1">
        <v>43782</v>
      </c>
    </row>
    <row r="759" spans="1:16" x14ac:dyDescent="0.25">
      <c r="A759">
        <v>7001</v>
      </c>
      <c r="B759" t="s">
        <v>2268</v>
      </c>
      <c r="C759" t="s">
        <v>2269</v>
      </c>
      <c r="D759">
        <v>695673674</v>
      </c>
      <c r="E759">
        <v>655399635</v>
      </c>
      <c r="H759" t="s">
        <v>2270</v>
      </c>
      <c r="I759" t="s">
        <v>2271</v>
      </c>
      <c r="K759" t="s">
        <v>2272</v>
      </c>
      <c r="L759">
        <v>0</v>
      </c>
      <c r="M759" t="s">
        <v>2273</v>
      </c>
      <c r="N759">
        <v>1800</v>
      </c>
      <c r="O759" t="s">
        <v>2275</v>
      </c>
      <c r="P759" s="1">
        <v>43789</v>
      </c>
    </row>
    <row r="760" spans="1:16" x14ac:dyDescent="0.25">
      <c r="A760">
        <v>7001</v>
      </c>
      <c r="B760" t="s">
        <v>2268</v>
      </c>
      <c r="C760" t="s">
        <v>2269</v>
      </c>
      <c r="D760">
        <v>695673674</v>
      </c>
      <c r="E760">
        <v>655399635</v>
      </c>
      <c r="H760" t="s">
        <v>2270</v>
      </c>
      <c r="I760" t="s">
        <v>2271</v>
      </c>
      <c r="K760" t="s">
        <v>2272</v>
      </c>
      <c r="L760">
        <v>0</v>
      </c>
      <c r="M760" t="s">
        <v>2273</v>
      </c>
      <c r="N760">
        <v>1500</v>
      </c>
      <c r="O760" t="s">
        <v>2274</v>
      </c>
      <c r="P760" s="1">
        <v>43789</v>
      </c>
    </row>
    <row r="761" spans="1:16" ht="180" x14ac:dyDescent="0.25">
      <c r="A761">
        <v>461</v>
      </c>
      <c r="B761" t="s">
        <v>2276</v>
      </c>
      <c r="D761" t="s">
        <v>155</v>
      </c>
      <c r="E761" t="s">
        <v>157</v>
      </c>
      <c r="H761" t="s">
        <v>2277</v>
      </c>
      <c r="K761" s="2" t="s">
        <v>2278</v>
      </c>
      <c r="L761">
        <v>0</v>
      </c>
      <c r="M761" t="s">
        <v>2279</v>
      </c>
      <c r="N761">
        <v>1550</v>
      </c>
      <c r="O761" t="e">
        <f>+ IVA (ampliación de espectáculo Con acompañantes)</f>
        <v>#NAME?</v>
      </c>
      <c r="P761" s="1">
        <v>43832</v>
      </c>
    </row>
    <row r="762" spans="1:16" ht="180" x14ac:dyDescent="0.25">
      <c r="A762">
        <v>461</v>
      </c>
      <c r="B762" t="s">
        <v>2276</v>
      </c>
      <c r="D762" t="s">
        <v>155</v>
      </c>
      <c r="E762" t="s">
        <v>157</v>
      </c>
      <c r="H762" t="s">
        <v>2277</v>
      </c>
      <c r="K762" s="2" t="s">
        <v>2278</v>
      </c>
      <c r="L762">
        <v>0</v>
      </c>
      <c r="M762" t="s">
        <v>2279</v>
      </c>
      <c r="N762">
        <v>500</v>
      </c>
      <c r="O762" t="s">
        <v>2280</v>
      </c>
      <c r="P762" s="1">
        <v>43832</v>
      </c>
    </row>
    <row r="763" spans="1:16" x14ac:dyDescent="0.25">
      <c r="A763">
        <v>7021</v>
      </c>
      <c r="B763" t="s">
        <v>2281</v>
      </c>
      <c r="C763" t="s">
        <v>2282</v>
      </c>
      <c r="D763">
        <v>656302946</v>
      </c>
      <c r="E763">
        <v>980522278</v>
      </c>
      <c r="H763" t="s">
        <v>2283</v>
      </c>
      <c r="K763" t="s">
        <v>2284</v>
      </c>
      <c r="L763">
        <v>0</v>
      </c>
      <c r="M763" t="s">
        <v>2285</v>
      </c>
      <c r="N763">
        <v>400</v>
      </c>
      <c r="O763" t="e">
        <f>+ IVA</f>
        <v>#NAME?</v>
      </c>
      <c r="P763" s="1">
        <v>43858</v>
      </c>
    </row>
    <row r="764" spans="1:16" x14ac:dyDescent="0.25">
      <c r="A764">
        <v>7021</v>
      </c>
      <c r="B764" t="s">
        <v>2281</v>
      </c>
      <c r="C764" t="s">
        <v>2282</v>
      </c>
      <c r="D764">
        <v>656302946</v>
      </c>
      <c r="E764">
        <v>980522278</v>
      </c>
      <c r="H764" t="s">
        <v>2283</v>
      </c>
      <c r="K764" t="s">
        <v>2284</v>
      </c>
      <c r="L764">
        <v>0</v>
      </c>
      <c r="M764" t="s">
        <v>2285</v>
      </c>
      <c r="N764">
        <v>650</v>
      </c>
      <c r="O764" t="s">
        <v>2286</v>
      </c>
      <c r="P764" s="1">
        <v>43858</v>
      </c>
    </row>
    <row r="765" spans="1:16" x14ac:dyDescent="0.25">
      <c r="A765">
        <v>7041</v>
      </c>
      <c r="B765" t="s">
        <v>2287</v>
      </c>
      <c r="C765" t="s">
        <v>2288</v>
      </c>
      <c r="D765">
        <v>635347536</v>
      </c>
      <c r="E765">
        <v>646921511</v>
      </c>
      <c r="F765">
        <v>656279024</v>
      </c>
      <c r="H765" t="s">
        <v>2289</v>
      </c>
      <c r="I765" t="s">
        <v>2290</v>
      </c>
      <c r="J765" t="s">
        <v>2291</v>
      </c>
      <c r="K765" t="s">
        <v>2292</v>
      </c>
      <c r="L765">
        <v>0</v>
      </c>
      <c r="M765" t="s">
        <v>2293</v>
      </c>
      <c r="N765">
        <v>980</v>
      </c>
      <c r="O765" t="e">
        <f>+ IVA</f>
        <v>#NAME?</v>
      </c>
      <c r="P765" s="1">
        <v>43864</v>
      </c>
    </row>
    <row r="766" spans="1:16" x14ac:dyDescent="0.25">
      <c r="A766">
        <v>7041</v>
      </c>
      <c r="B766" t="s">
        <v>2287</v>
      </c>
      <c r="C766" t="s">
        <v>2288</v>
      </c>
      <c r="D766">
        <v>635347536</v>
      </c>
      <c r="E766">
        <v>646921511</v>
      </c>
      <c r="F766">
        <v>656279024</v>
      </c>
      <c r="H766" t="s">
        <v>2289</v>
      </c>
      <c r="I766" t="s">
        <v>2290</v>
      </c>
      <c r="J766" t="s">
        <v>2291</v>
      </c>
      <c r="K766" t="s">
        <v>2292</v>
      </c>
      <c r="L766">
        <v>0</v>
      </c>
      <c r="M766" t="s">
        <v>2293</v>
      </c>
      <c r="N766">
        <v>780</v>
      </c>
      <c r="O766" t="e">
        <f>+ IVA</f>
        <v>#NAME?</v>
      </c>
      <c r="P766" s="1">
        <v>43864</v>
      </c>
    </row>
    <row r="767" spans="1:16" x14ac:dyDescent="0.25">
      <c r="A767">
        <v>7042</v>
      </c>
      <c r="B767" t="s">
        <v>2294</v>
      </c>
      <c r="D767">
        <v>666657967</v>
      </c>
      <c r="H767" t="s">
        <v>2295</v>
      </c>
      <c r="K767" t="s">
        <v>2296</v>
      </c>
      <c r="L767">
        <v>0</v>
      </c>
      <c r="M767" t="s">
        <v>2297</v>
      </c>
      <c r="N767">
        <v>500</v>
      </c>
      <c r="P767" s="1">
        <v>43864</v>
      </c>
    </row>
    <row r="768" spans="1:16" x14ac:dyDescent="0.25">
      <c r="A768">
        <v>7042</v>
      </c>
      <c r="B768" t="s">
        <v>2294</v>
      </c>
      <c r="D768">
        <v>666657967</v>
      </c>
      <c r="H768" t="s">
        <v>2295</v>
      </c>
      <c r="K768" t="s">
        <v>2296</v>
      </c>
      <c r="L768">
        <v>0</v>
      </c>
      <c r="M768" t="s">
        <v>2297</v>
      </c>
      <c r="N768">
        <v>350</v>
      </c>
      <c r="P768" s="1">
        <v>43864</v>
      </c>
    </row>
    <row r="769" spans="1:16" x14ac:dyDescent="0.25">
      <c r="A769">
        <v>7042</v>
      </c>
      <c r="B769" t="s">
        <v>2294</v>
      </c>
      <c r="D769">
        <v>666657967</v>
      </c>
      <c r="H769" t="s">
        <v>2295</v>
      </c>
      <c r="K769" t="s">
        <v>2296</v>
      </c>
      <c r="L769">
        <v>0</v>
      </c>
      <c r="M769" t="s">
        <v>2298</v>
      </c>
      <c r="N769">
        <v>700</v>
      </c>
      <c r="P769" s="1">
        <v>43864</v>
      </c>
    </row>
    <row r="770" spans="1:16" x14ac:dyDescent="0.25">
      <c r="A770">
        <v>7042</v>
      </c>
      <c r="B770" t="s">
        <v>2294</v>
      </c>
      <c r="D770">
        <v>666657967</v>
      </c>
      <c r="H770" t="s">
        <v>2295</v>
      </c>
      <c r="K770" t="s">
        <v>2296</v>
      </c>
      <c r="L770">
        <v>0</v>
      </c>
      <c r="M770" t="s">
        <v>2298</v>
      </c>
      <c r="N770">
        <v>450</v>
      </c>
      <c r="P770" s="1">
        <v>43864</v>
      </c>
    </row>
    <row r="771" spans="1:16" ht="300" x14ac:dyDescent="0.25">
      <c r="A771">
        <v>7061</v>
      </c>
      <c r="B771" t="s">
        <v>2299</v>
      </c>
      <c r="D771">
        <v>679599483</v>
      </c>
      <c r="E771">
        <v>625079144</v>
      </c>
      <c r="H771" t="s">
        <v>2300</v>
      </c>
      <c r="I771" t="s">
        <v>2301</v>
      </c>
      <c r="K771" s="2" t="s">
        <v>2302</v>
      </c>
      <c r="L771">
        <v>0</v>
      </c>
      <c r="M771" t="s">
        <v>2303</v>
      </c>
      <c r="N771">
        <v>1300</v>
      </c>
      <c r="P771" s="1">
        <v>43875</v>
      </c>
    </row>
    <row r="772" spans="1:16" x14ac:dyDescent="0.25">
      <c r="A772">
        <v>7101</v>
      </c>
      <c r="B772" t="s">
        <v>2305</v>
      </c>
      <c r="D772">
        <v>600526249</v>
      </c>
      <c r="H772" t="s">
        <v>2306</v>
      </c>
      <c r="K772" t="s">
        <v>2307</v>
      </c>
      <c r="L772">
        <v>0</v>
      </c>
      <c r="M772" t="s">
        <v>2308</v>
      </c>
      <c r="N772">
        <v>600</v>
      </c>
      <c r="O772" t="s">
        <v>2309</v>
      </c>
      <c r="P772" s="1">
        <v>43893</v>
      </c>
    </row>
    <row r="773" spans="1:16" x14ac:dyDescent="0.25">
      <c r="A773">
        <v>7141</v>
      </c>
      <c r="B773" t="s">
        <v>2310</v>
      </c>
      <c r="D773">
        <v>629642481</v>
      </c>
      <c r="H773" t="s">
        <v>2311</v>
      </c>
      <c r="K773" t="s">
        <v>2312</v>
      </c>
      <c r="L773">
        <v>0</v>
      </c>
      <c r="M773" t="s">
        <v>2313</v>
      </c>
      <c r="N773">
        <v>1000</v>
      </c>
      <c r="O773" t="s">
        <v>2314</v>
      </c>
      <c r="P773" s="1">
        <v>43999</v>
      </c>
    </row>
    <row r="774" spans="1:16" x14ac:dyDescent="0.25">
      <c r="A774">
        <v>7141</v>
      </c>
      <c r="B774" t="s">
        <v>2310</v>
      </c>
      <c r="D774">
        <v>629642481</v>
      </c>
      <c r="H774" t="s">
        <v>2311</v>
      </c>
      <c r="K774" t="s">
        <v>2312</v>
      </c>
      <c r="L774">
        <v>0</v>
      </c>
      <c r="M774" t="s">
        <v>2313</v>
      </c>
      <c r="N774">
        <v>450</v>
      </c>
      <c r="O774" t="s">
        <v>2315</v>
      </c>
      <c r="P774" s="1">
        <v>43999</v>
      </c>
    </row>
    <row r="775" spans="1:16" x14ac:dyDescent="0.25">
      <c r="A775">
        <v>7161</v>
      </c>
      <c r="B775" t="s">
        <v>2316</v>
      </c>
      <c r="C775" t="s">
        <v>2317</v>
      </c>
      <c r="D775">
        <v>650263756</v>
      </c>
      <c r="H775" t="s">
        <v>2318</v>
      </c>
      <c r="K775" t="s">
        <v>196</v>
      </c>
      <c r="L775">
        <v>0</v>
      </c>
      <c r="M775" t="s">
        <v>2319</v>
      </c>
      <c r="N775">
        <v>2250</v>
      </c>
      <c r="P775" s="1">
        <v>44013</v>
      </c>
    </row>
    <row r="776" spans="1:16" x14ac:dyDescent="0.25">
      <c r="A776">
        <v>7161</v>
      </c>
      <c r="B776" t="s">
        <v>2316</v>
      </c>
      <c r="C776" t="s">
        <v>2317</v>
      </c>
      <c r="D776">
        <v>650263756</v>
      </c>
      <c r="H776" t="s">
        <v>2318</v>
      </c>
      <c r="K776" t="s">
        <v>196</v>
      </c>
      <c r="L776">
        <v>0</v>
      </c>
      <c r="M776" t="s">
        <v>2320</v>
      </c>
      <c r="N776">
        <v>2250</v>
      </c>
      <c r="P776" s="1">
        <v>44013</v>
      </c>
    </row>
    <row r="777" spans="1:16" x14ac:dyDescent="0.25">
      <c r="A777">
        <v>7161</v>
      </c>
      <c r="B777" t="s">
        <v>2316</v>
      </c>
      <c r="C777" t="s">
        <v>2317</v>
      </c>
      <c r="D777">
        <v>650263756</v>
      </c>
      <c r="H777" t="s">
        <v>2318</v>
      </c>
      <c r="K777" t="s">
        <v>196</v>
      </c>
      <c r="L777">
        <v>0</v>
      </c>
      <c r="M777" t="s">
        <v>2321</v>
      </c>
      <c r="N777">
        <v>1200</v>
      </c>
      <c r="P777" s="1">
        <v>44013</v>
      </c>
    </row>
    <row r="778" spans="1:16" ht="165" x14ac:dyDescent="0.25">
      <c r="A778">
        <v>7181</v>
      </c>
      <c r="B778" t="s">
        <v>2322</v>
      </c>
      <c r="C778" t="s">
        <v>2323</v>
      </c>
      <c r="D778">
        <v>646252920</v>
      </c>
      <c r="H778" t="s">
        <v>2324</v>
      </c>
      <c r="K778" s="2" t="s">
        <v>2325</v>
      </c>
      <c r="L778">
        <v>0</v>
      </c>
      <c r="M778" t="s">
        <v>2326</v>
      </c>
      <c r="N778">
        <v>1800</v>
      </c>
      <c r="O778" t="s">
        <v>2327</v>
      </c>
      <c r="P778" s="1">
        <v>44018</v>
      </c>
    </row>
    <row r="779" spans="1:16" ht="165" x14ac:dyDescent="0.25">
      <c r="A779">
        <v>7181</v>
      </c>
      <c r="B779" t="s">
        <v>2322</v>
      </c>
      <c r="C779" t="s">
        <v>2323</v>
      </c>
      <c r="D779">
        <v>646252920</v>
      </c>
      <c r="H779" t="s">
        <v>2324</v>
      </c>
      <c r="K779" s="2" t="s">
        <v>2325</v>
      </c>
      <c r="L779">
        <v>0</v>
      </c>
      <c r="M779" t="s">
        <v>2328</v>
      </c>
      <c r="N779">
        <v>1500</v>
      </c>
      <c r="O779" t="s">
        <v>2329</v>
      </c>
      <c r="P779" s="1">
        <v>44018</v>
      </c>
    </row>
    <row r="780" spans="1:16" x14ac:dyDescent="0.25">
      <c r="A780">
        <v>7201</v>
      </c>
      <c r="B780" t="s">
        <v>2330</v>
      </c>
      <c r="D780">
        <v>646252920</v>
      </c>
      <c r="H780" t="s">
        <v>2331</v>
      </c>
      <c r="K780" t="s">
        <v>2332</v>
      </c>
      <c r="L780">
        <v>1700</v>
      </c>
      <c r="N780">
        <v>0</v>
      </c>
      <c r="P780" s="1">
        <v>44029</v>
      </c>
    </row>
    <row r="781" spans="1:16" x14ac:dyDescent="0.25">
      <c r="A781">
        <v>7221</v>
      </c>
      <c r="B781" t="s">
        <v>2333</v>
      </c>
      <c r="D781">
        <v>620299894</v>
      </c>
      <c r="H781" t="s">
        <v>2334</v>
      </c>
      <c r="K781" t="s">
        <v>2335</v>
      </c>
      <c r="L781">
        <v>0</v>
      </c>
      <c r="M781" t="s">
        <v>2336</v>
      </c>
      <c r="N781">
        <v>950</v>
      </c>
      <c r="P781" s="1">
        <v>44090</v>
      </c>
    </row>
    <row r="782" spans="1:16" x14ac:dyDescent="0.25">
      <c r="A782">
        <v>7221</v>
      </c>
      <c r="B782" t="s">
        <v>2333</v>
      </c>
      <c r="D782">
        <v>620299894</v>
      </c>
      <c r="H782" t="s">
        <v>2334</v>
      </c>
      <c r="K782" t="s">
        <v>2335</v>
      </c>
      <c r="L782">
        <v>0</v>
      </c>
      <c r="M782" t="s">
        <v>2336</v>
      </c>
      <c r="N782">
        <v>1300</v>
      </c>
      <c r="P782" s="1">
        <v>44090</v>
      </c>
    </row>
    <row r="783" spans="1:16" x14ac:dyDescent="0.25">
      <c r="A783">
        <v>7221</v>
      </c>
      <c r="B783" t="s">
        <v>2333</v>
      </c>
      <c r="D783">
        <v>620299894</v>
      </c>
      <c r="H783" t="s">
        <v>2334</v>
      </c>
      <c r="K783" t="s">
        <v>2335</v>
      </c>
      <c r="L783">
        <v>0</v>
      </c>
      <c r="M783" t="s">
        <v>2337</v>
      </c>
      <c r="N783">
        <v>900</v>
      </c>
      <c r="P783" s="1">
        <v>44090</v>
      </c>
    </row>
    <row r="784" spans="1:16" x14ac:dyDescent="0.25">
      <c r="A784">
        <v>7221</v>
      </c>
      <c r="B784" t="s">
        <v>2333</v>
      </c>
      <c r="D784">
        <v>620299894</v>
      </c>
      <c r="H784" t="s">
        <v>2334</v>
      </c>
      <c r="K784" t="s">
        <v>2335</v>
      </c>
      <c r="L784">
        <v>0</v>
      </c>
      <c r="M784" t="s">
        <v>2337</v>
      </c>
      <c r="N784">
        <v>700</v>
      </c>
      <c r="P784" s="1">
        <v>44090</v>
      </c>
    </row>
    <row r="785" spans="1:16" x14ac:dyDescent="0.25">
      <c r="A785">
        <v>7221</v>
      </c>
      <c r="B785" t="s">
        <v>2333</v>
      </c>
      <c r="D785">
        <v>620299894</v>
      </c>
      <c r="H785" t="s">
        <v>2334</v>
      </c>
      <c r="K785" t="s">
        <v>2335</v>
      </c>
      <c r="L785">
        <v>0</v>
      </c>
      <c r="M785" t="s">
        <v>2338</v>
      </c>
      <c r="N785">
        <v>1200</v>
      </c>
      <c r="P785" s="1">
        <v>44090</v>
      </c>
    </row>
    <row r="786" spans="1:16" x14ac:dyDescent="0.25">
      <c r="A786">
        <v>7221</v>
      </c>
      <c r="B786" t="s">
        <v>2333</v>
      </c>
      <c r="D786">
        <v>620299894</v>
      </c>
      <c r="H786" t="s">
        <v>2334</v>
      </c>
      <c r="K786" t="s">
        <v>2335</v>
      </c>
      <c r="L786">
        <v>0</v>
      </c>
      <c r="M786" t="s">
        <v>2338</v>
      </c>
      <c r="N786">
        <v>850</v>
      </c>
      <c r="P786" s="1">
        <v>44090</v>
      </c>
    </row>
    <row r="787" spans="1:16" x14ac:dyDescent="0.25">
      <c r="A787">
        <v>7241</v>
      </c>
      <c r="B787" t="s">
        <v>2339</v>
      </c>
      <c r="C787" t="s">
        <v>2340</v>
      </c>
      <c r="D787">
        <v>626415096</v>
      </c>
      <c r="E787">
        <v>679833964</v>
      </c>
      <c r="F787">
        <v>616516108</v>
      </c>
      <c r="H787" t="s">
        <v>2341</v>
      </c>
      <c r="I787" t="s">
        <v>2342</v>
      </c>
      <c r="K787" t="s">
        <v>2343</v>
      </c>
      <c r="L787">
        <v>0</v>
      </c>
      <c r="M787" t="s">
        <v>2344</v>
      </c>
      <c r="N787">
        <v>6550</v>
      </c>
      <c r="O787" t="s">
        <v>2345</v>
      </c>
      <c r="P787" s="1">
        <v>44155</v>
      </c>
    </row>
    <row r="788" spans="1:16" x14ac:dyDescent="0.25">
      <c r="A788">
        <v>7241</v>
      </c>
      <c r="B788" t="s">
        <v>2339</v>
      </c>
      <c r="C788" t="s">
        <v>2340</v>
      </c>
      <c r="D788">
        <v>626415096</v>
      </c>
      <c r="E788">
        <v>679833964</v>
      </c>
      <c r="F788">
        <v>616516108</v>
      </c>
      <c r="H788" t="s">
        <v>2341</v>
      </c>
      <c r="I788" t="s">
        <v>2342</v>
      </c>
      <c r="K788" t="s">
        <v>2343</v>
      </c>
      <c r="L788">
        <v>0</v>
      </c>
      <c r="M788" t="s">
        <v>2346</v>
      </c>
      <c r="N788">
        <v>890</v>
      </c>
      <c r="P788" s="1">
        <v>44155</v>
      </c>
    </row>
    <row r="789" spans="1:16" x14ac:dyDescent="0.25">
      <c r="A789">
        <v>7241</v>
      </c>
      <c r="B789" t="s">
        <v>2339</v>
      </c>
      <c r="C789" t="s">
        <v>2340</v>
      </c>
      <c r="D789">
        <v>626415096</v>
      </c>
      <c r="E789">
        <v>679833964</v>
      </c>
      <c r="F789">
        <v>616516108</v>
      </c>
      <c r="H789" t="s">
        <v>2341</v>
      </c>
      <c r="I789" t="s">
        <v>2342</v>
      </c>
      <c r="K789" t="s">
        <v>2343</v>
      </c>
      <c r="L789">
        <v>0</v>
      </c>
      <c r="M789" t="s">
        <v>2347</v>
      </c>
      <c r="N789">
        <v>990</v>
      </c>
      <c r="P789" s="1">
        <v>44155</v>
      </c>
    </row>
    <row r="790" spans="1:16" x14ac:dyDescent="0.25">
      <c r="A790">
        <v>7241</v>
      </c>
      <c r="B790" t="s">
        <v>2339</v>
      </c>
      <c r="C790" t="s">
        <v>2340</v>
      </c>
      <c r="D790">
        <v>626415096</v>
      </c>
      <c r="E790">
        <v>679833964</v>
      </c>
      <c r="F790">
        <v>616516108</v>
      </c>
      <c r="H790" t="s">
        <v>2341</v>
      </c>
      <c r="I790" t="s">
        <v>2342</v>
      </c>
      <c r="K790" t="s">
        <v>2343</v>
      </c>
      <c r="L790">
        <v>0</v>
      </c>
      <c r="M790" t="s">
        <v>2348</v>
      </c>
      <c r="N790">
        <v>1890</v>
      </c>
      <c r="O790" t="s">
        <v>2349</v>
      </c>
      <c r="P790" s="1">
        <v>44155</v>
      </c>
    </row>
    <row r="791" spans="1:16" x14ac:dyDescent="0.25">
      <c r="A791">
        <v>7241</v>
      </c>
      <c r="B791" t="s">
        <v>2339</v>
      </c>
      <c r="C791" t="s">
        <v>2340</v>
      </c>
      <c r="D791">
        <v>626415096</v>
      </c>
      <c r="E791">
        <v>679833964</v>
      </c>
      <c r="F791">
        <v>616516108</v>
      </c>
      <c r="H791" t="s">
        <v>2341</v>
      </c>
      <c r="I791" t="s">
        <v>2342</v>
      </c>
      <c r="K791" t="s">
        <v>2343</v>
      </c>
      <c r="L791">
        <v>0</v>
      </c>
      <c r="M791" t="s">
        <v>2348</v>
      </c>
      <c r="N791">
        <v>1290</v>
      </c>
      <c r="O791" t="s">
        <v>2350</v>
      </c>
      <c r="P791" s="1">
        <v>44155</v>
      </c>
    </row>
    <row r="792" spans="1:16" x14ac:dyDescent="0.25">
      <c r="A792">
        <v>7261</v>
      </c>
      <c r="B792" t="s">
        <v>2351</v>
      </c>
      <c r="C792" t="s">
        <v>2352</v>
      </c>
      <c r="D792">
        <v>637439299</v>
      </c>
      <c r="H792" t="s">
        <v>2353</v>
      </c>
      <c r="I792" t="s">
        <v>2354</v>
      </c>
      <c r="K792" t="s">
        <v>2355</v>
      </c>
      <c r="L792">
        <v>2000</v>
      </c>
      <c r="N792">
        <v>0</v>
      </c>
      <c r="P792" s="1">
        <v>44250</v>
      </c>
    </row>
    <row r="793" spans="1:16" x14ac:dyDescent="0.25">
      <c r="A793">
        <v>7261</v>
      </c>
      <c r="B793" t="s">
        <v>2351</v>
      </c>
      <c r="C793" t="s">
        <v>2352</v>
      </c>
      <c r="D793">
        <v>637439299</v>
      </c>
      <c r="H793" t="s">
        <v>2353</v>
      </c>
      <c r="I793" t="s">
        <v>2354</v>
      </c>
      <c r="K793" t="s">
        <v>2355</v>
      </c>
      <c r="L793">
        <v>2500</v>
      </c>
      <c r="N793">
        <v>0</v>
      </c>
      <c r="P793" s="1">
        <v>44250</v>
      </c>
    </row>
    <row r="794" spans="1:16" x14ac:dyDescent="0.25">
      <c r="A794">
        <v>7285</v>
      </c>
      <c r="B794" t="s">
        <v>2356</v>
      </c>
      <c r="C794" t="s">
        <v>2357</v>
      </c>
      <c r="D794">
        <v>657849641</v>
      </c>
      <c r="H794" t="s">
        <v>2358</v>
      </c>
      <c r="K794" t="s">
        <v>2359</v>
      </c>
      <c r="L794">
        <v>2200</v>
      </c>
      <c r="N794">
        <v>0</v>
      </c>
      <c r="P794" s="1">
        <v>44274</v>
      </c>
    </row>
    <row r="795" spans="1:16" x14ac:dyDescent="0.25">
      <c r="A795">
        <v>7285</v>
      </c>
      <c r="B795" t="s">
        <v>2356</v>
      </c>
      <c r="C795" t="s">
        <v>2357</v>
      </c>
      <c r="D795">
        <v>657849641</v>
      </c>
      <c r="H795" t="s">
        <v>2358</v>
      </c>
      <c r="K795" t="s">
        <v>2359</v>
      </c>
      <c r="L795">
        <v>1500</v>
      </c>
      <c r="N795">
        <v>0</v>
      </c>
      <c r="P795" s="1">
        <v>44274</v>
      </c>
    </row>
    <row r="796" spans="1:16" x14ac:dyDescent="0.25">
      <c r="A796">
        <v>7283</v>
      </c>
      <c r="B796" t="s">
        <v>2360</v>
      </c>
      <c r="C796" t="s">
        <v>2361</v>
      </c>
      <c r="D796">
        <v>657849641</v>
      </c>
      <c r="H796" t="s">
        <v>2358</v>
      </c>
      <c r="K796" t="s">
        <v>2362</v>
      </c>
      <c r="L796">
        <v>2500</v>
      </c>
      <c r="N796">
        <v>0</v>
      </c>
      <c r="P796" s="1">
        <v>44274</v>
      </c>
    </row>
    <row r="797" spans="1:16" x14ac:dyDescent="0.25">
      <c r="A797">
        <v>7283</v>
      </c>
      <c r="B797" t="s">
        <v>2360</v>
      </c>
      <c r="C797" t="s">
        <v>2361</v>
      </c>
      <c r="D797">
        <v>657849641</v>
      </c>
      <c r="H797" t="s">
        <v>2358</v>
      </c>
      <c r="K797" t="s">
        <v>2362</v>
      </c>
      <c r="L797">
        <v>3800</v>
      </c>
      <c r="N797">
        <v>0</v>
      </c>
      <c r="P797" s="1">
        <v>44274</v>
      </c>
    </row>
    <row r="798" spans="1:16" x14ac:dyDescent="0.25">
      <c r="A798">
        <v>7284</v>
      </c>
      <c r="B798" t="s">
        <v>2363</v>
      </c>
      <c r="C798" t="s">
        <v>2364</v>
      </c>
      <c r="D798">
        <v>657849641</v>
      </c>
      <c r="H798" t="s">
        <v>2358</v>
      </c>
      <c r="K798" t="s">
        <v>2365</v>
      </c>
      <c r="L798">
        <v>3800</v>
      </c>
      <c r="N798">
        <v>0</v>
      </c>
      <c r="P798" s="1">
        <v>44274</v>
      </c>
    </row>
    <row r="799" spans="1:16" x14ac:dyDescent="0.25">
      <c r="A799">
        <v>7284</v>
      </c>
      <c r="B799" t="s">
        <v>2363</v>
      </c>
      <c r="C799" t="s">
        <v>2364</v>
      </c>
      <c r="D799">
        <v>657849641</v>
      </c>
      <c r="H799" t="s">
        <v>2358</v>
      </c>
      <c r="K799" t="s">
        <v>2365</v>
      </c>
      <c r="L799">
        <v>2500</v>
      </c>
      <c r="N799">
        <v>0</v>
      </c>
      <c r="P799" s="1">
        <v>44274</v>
      </c>
    </row>
    <row r="800" spans="1:16" x14ac:dyDescent="0.25">
      <c r="A800">
        <v>7281</v>
      </c>
      <c r="B800" t="s">
        <v>2366</v>
      </c>
      <c r="C800" t="s">
        <v>2367</v>
      </c>
      <c r="D800">
        <v>657849641</v>
      </c>
      <c r="H800" t="s">
        <v>2358</v>
      </c>
      <c r="K800" t="s">
        <v>2368</v>
      </c>
      <c r="L800">
        <v>1200</v>
      </c>
      <c r="N800">
        <v>0</v>
      </c>
      <c r="P800" s="1">
        <v>44274</v>
      </c>
    </row>
    <row r="801" spans="1:16" x14ac:dyDescent="0.25">
      <c r="A801">
        <v>7281</v>
      </c>
      <c r="B801" t="s">
        <v>2366</v>
      </c>
      <c r="C801" t="s">
        <v>2367</v>
      </c>
      <c r="D801">
        <v>657849641</v>
      </c>
      <c r="H801" t="s">
        <v>2358</v>
      </c>
      <c r="K801" t="s">
        <v>2368</v>
      </c>
      <c r="L801">
        <v>700</v>
      </c>
      <c r="N801">
        <v>0</v>
      </c>
      <c r="P801" s="1">
        <v>44274</v>
      </c>
    </row>
    <row r="802" spans="1:16" x14ac:dyDescent="0.25">
      <c r="A802">
        <v>7282</v>
      </c>
      <c r="B802" t="s">
        <v>2369</v>
      </c>
      <c r="C802" t="s">
        <v>2370</v>
      </c>
      <c r="D802">
        <v>657849641</v>
      </c>
      <c r="H802" t="s">
        <v>2358</v>
      </c>
      <c r="K802" t="s">
        <v>2371</v>
      </c>
      <c r="L802">
        <v>1600</v>
      </c>
      <c r="N802">
        <v>0</v>
      </c>
      <c r="P802" s="1">
        <v>44274</v>
      </c>
    </row>
    <row r="803" spans="1:16" x14ac:dyDescent="0.25">
      <c r="A803">
        <v>7282</v>
      </c>
      <c r="B803" t="s">
        <v>2369</v>
      </c>
      <c r="C803" t="s">
        <v>2370</v>
      </c>
      <c r="D803">
        <v>657849641</v>
      </c>
      <c r="H803" t="s">
        <v>2358</v>
      </c>
      <c r="K803" t="s">
        <v>2371</v>
      </c>
      <c r="L803">
        <v>1100</v>
      </c>
      <c r="N803">
        <v>0</v>
      </c>
      <c r="P803" s="1">
        <v>44274</v>
      </c>
    </row>
    <row r="804" spans="1:16" x14ac:dyDescent="0.25">
      <c r="A804">
        <v>7302</v>
      </c>
      <c r="B804" t="s">
        <v>2372</v>
      </c>
      <c r="C804" t="s">
        <v>2373</v>
      </c>
      <c r="D804">
        <v>657849641</v>
      </c>
      <c r="H804" t="s">
        <v>2358</v>
      </c>
      <c r="K804" t="s">
        <v>2374</v>
      </c>
      <c r="L804">
        <v>600</v>
      </c>
      <c r="N804">
        <v>0</v>
      </c>
      <c r="P804" s="1">
        <v>44278</v>
      </c>
    </row>
    <row r="805" spans="1:16" x14ac:dyDescent="0.25">
      <c r="A805">
        <v>7321</v>
      </c>
      <c r="B805" t="s">
        <v>2375</v>
      </c>
      <c r="D805">
        <v>657849641</v>
      </c>
      <c r="H805" t="s">
        <v>2358</v>
      </c>
      <c r="K805" t="s">
        <v>2368</v>
      </c>
      <c r="L805">
        <v>1100</v>
      </c>
      <c r="N805">
        <v>0</v>
      </c>
      <c r="P805" s="1">
        <v>44278</v>
      </c>
    </row>
    <row r="806" spans="1:16" x14ac:dyDescent="0.25">
      <c r="A806">
        <v>7321</v>
      </c>
      <c r="B806" t="s">
        <v>2375</v>
      </c>
      <c r="D806">
        <v>657849641</v>
      </c>
      <c r="H806" t="s">
        <v>2358</v>
      </c>
      <c r="K806" t="s">
        <v>2368</v>
      </c>
      <c r="L806">
        <v>700</v>
      </c>
      <c r="N806">
        <v>0</v>
      </c>
      <c r="P806" s="1">
        <v>44278</v>
      </c>
    </row>
    <row r="807" spans="1:16" x14ac:dyDescent="0.25">
      <c r="A807">
        <v>7301</v>
      </c>
      <c r="B807" t="s">
        <v>2376</v>
      </c>
      <c r="D807">
        <v>657849641</v>
      </c>
      <c r="H807" t="s">
        <v>2358</v>
      </c>
      <c r="K807" t="s">
        <v>2377</v>
      </c>
      <c r="L807">
        <v>1200</v>
      </c>
      <c r="N807">
        <v>0</v>
      </c>
      <c r="P807" s="1">
        <v>44278</v>
      </c>
    </row>
    <row r="808" spans="1:16" x14ac:dyDescent="0.25">
      <c r="A808">
        <v>7301</v>
      </c>
      <c r="B808" t="s">
        <v>2376</v>
      </c>
      <c r="D808">
        <v>657849641</v>
      </c>
      <c r="H808" t="s">
        <v>2358</v>
      </c>
      <c r="K808" t="s">
        <v>2377</v>
      </c>
      <c r="L808">
        <v>800</v>
      </c>
      <c r="N808">
        <v>0</v>
      </c>
      <c r="P808" s="1">
        <v>44278</v>
      </c>
    </row>
    <row r="809" spans="1:16" ht="195" x14ac:dyDescent="0.25">
      <c r="A809">
        <v>7341</v>
      </c>
      <c r="B809" t="s">
        <v>2378</v>
      </c>
      <c r="C809" t="s">
        <v>2379</v>
      </c>
      <c r="D809">
        <v>616723219</v>
      </c>
      <c r="E809">
        <v>650069498</v>
      </c>
      <c r="F809">
        <v>920254914</v>
      </c>
      <c r="H809" t="s">
        <v>2380</v>
      </c>
      <c r="I809" t="s">
        <v>2381</v>
      </c>
      <c r="J809" t="s">
        <v>2382</v>
      </c>
      <c r="K809" s="2" t="s">
        <v>2383</v>
      </c>
      <c r="L809">
        <v>0</v>
      </c>
      <c r="M809" t="s">
        <v>2384</v>
      </c>
      <c r="N809">
        <v>1900</v>
      </c>
      <c r="O809" t="e">
        <f>+ IVA</f>
        <v>#NAME?</v>
      </c>
      <c r="P809" s="1">
        <v>44279</v>
      </c>
    </row>
    <row r="810" spans="1:16" ht="195" x14ac:dyDescent="0.25">
      <c r="A810">
        <v>7341</v>
      </c>
      <c r="B810" t="s">
        <v>2378</v>
      </c>
      <c r="C810" t="s">
        <v>2379</v>
      </c>
      <c r="D810">
        <v>616723219</v>
      </c>
      <c r="E810">
        <v>650069498</v>
      </c>
      <c r="F810">
        <v>920254914</v>
      </c>
      <c r="H810" t="s">
        <v>2380</v>
      </c>
      <c r="I810" t="s">
        <v>2381</v>
      </c>
      <c r="J810" t="s">
        <v>2382</v>
      </c>
      <c r="K810" s="2" t="s">
        <v>2383</v>
      </c>
      <c r="L810">
        <v>0</v>
      </c>
      <c r="M810" t="s">
        <v>2385</v>
      </c>
      <c r="N810">
        <v>1900</v>
      </c>
      <c r="P810" s="1">
        <v>44279</v>
      </c>
    </row>
    <row r="811" spans="1:16" x14ac:dyDescent="0.25">
      <c r="A811">
        <v>7361</v>
      </c>
      <c r="B811" t="s">
        <v>2386</v>
      </c>
      <c r="C811" t="s">
        <v>2387</v>
      </c>
      <c r="D811">
        <v>617381804</v>
      </c>
      <c r="H811" t="s">
        <v>2771</v>
      </c>
      <c r="I811" t="s">
        <v>2388</v>
      </c>
      <c r="K811" t="s">
        <v>2772</v>
      </c>
      <c r="L811">
        <v>0</v>
      </c>
      <c r="M811" t="s">
        <v>2389</v>
      </c>
      <c r="N811">
        <v>1500</v>
      </c>
      <c r="O811" t="s">
        <v>2390</v>
      </c>
      <c r="P811" s="1">
        <v>44294</v>
      </c>
    </row>
    <row r="812" spans="1:16" x14ac:dyDescent="0.25">
      <c r="A812">
        <v>7361</v>
      </c>
      <c r="B812" t="s">
        <v>2386</v>
      </c>
      <c r="C812" t="s">
        <v>2387</v>
      </c>
      <c r="D812">
        <v>617381804</v>
      </c>
      <c r="H812" t="s">
        <v>2771</v>
      </c>
      <c r="I812" t="s">
        <v>2388</v>
      </c>
      <c r="K812" t="s">
        <v>2772</v>
      </c>
      <c r="L812">
        <v>0</v>
      </c>
      <c r="M812" t="s">
        <v>2389</v>
      </c>
      <c r="N812">
        <v>800</v>
      </c>
      <c r="O812" t="s">
        <v>2391</v>
      </c>
      <c r="P812" s="1">
        <v>44294</v>
      </c>
    </row>
    <row r="813" spans="1:16" x14ac:dyDescent="0.25">
      <c r="A813">
        <v>7381</v>
      </c>
      <c r="B813" t="s">
        <v>2392</v>
      </c>
      <c r="C813" t="s">
        <v>2393</v>
      </c>
      <c r="D813">
        <v>664279778</v>
      </c>
      <c r="E813">
        <v>629058585</v>
      </c>
      <c r="H813" t="s">
        <v>2394</v>
      </c>
      <c r="I813" t="s">
        <v>2395</v>
      </c>
      <c r="J813" t="s">
        <v>2396</v>
      </c>
      <c r="K813" t="s">
        <v>2397</v>
      </c>
      <c r="L813">
        <v>0</v>
      </c>
      <c r="M813" t="s">
        <v>2398</v>
      </c>
      <c r="N813">
        <v>1500</v>
      </c>
      <c r="O813" t="s">
        <v>2400</v>
      </c>
      <c r="P813" s="1">
        <v>44305</v>
      </c>
    </row>
    <row r="814" spans="1:16" x14ac:dyDescent="0.25">
      <c r="A814">
        <v>7381</v>
      </c>
      <c r="B814" t="s">
        <v>2392</v>
      </c>
      <c r="C814" t="s">
        <v>2393</v>
      </c>
      <c r="D814">
        <v>664279778</v>
      </c>
      <c r="E814">
        <v>629058585</v>
      </c>
      <c r="H814" t="s">
        <v>2394</v>
      </c>
      <c r="I814" t="s">
        <v>2395</v>
      </c>
      <c r="J814" t="s">
        <v>2396</v>
      </c>
      <c r="K814" t="s">
        <v>2397</v>
      </c>
      <c r="L814">
        <v>0</v>
      </c>
      <c r="M814" t="s">
        <v>2398</v>
      </c>
      <c r="N814">
        <v>3500</v>
      </c>
      <c r="O814" t="s">
        <v>2399</v>
      </c>
      <c r="P814" s="1">
        <v>44305</v>
      </c>
    </row>
    <row r="815" spans="1:16" x14ac:dyDescent="0.25">
      <c r="A815">
        <v>7401</v>
      </c>
      <c r="B815" t="s">
        <v>2401</v>
      </c>
      <c r="C815" t="s">
        <v>2402</v>
      </c>
      <c r="D815">
        <v>603828901</v>
      </c>
      <c r="E815">
        <v>647230510</v>
      </c>
      <c r="F815">
        <v>722599753</v>
      </c>
      <c r="H815" t="s">
        <v>2403</v>
      </c>
      <c r="K815" t="s">
        <v>2404</v>
      </c>
      <c r="L815">
        <v>0</v>
      </c>
      <c r="M815" t="s">
        <v>2405</v>
      </c>
      <c r="N815">
        <v>800</v>
      </c>
      <c r="O815" t="s">
        <v>2406</v>
      </c>
      <c r="P815" s="1">
        <v>44322</v>
      </c>
    </row>
    <row r="816" spans="1:16" x14ac:dyDescent="0.25">
      <c r="A816">
        <v>7401</v>
      </c>
      <c r="B816" t="s">
        <v>2401</v>
      </c>
      <c r="C816" t="s">
        <v>2402</v>
      </c>
      <c r="D816">
        <v>603828901</v>
      </c>
      <c r="E816">
        <v>647230510</v>
      </c>
      <c r="F816">
        <v>722599753</v>
      </c>
      <c r="H816" t="s">
        <v>2403</v>
      </c>
      <c r="K816" t="s">
        <v>2404</v>
      </c>
      <c r="L816">
        <v>0</v>
      </c>
      <c r="M816" t="s">
        <v>2407</v>
      </c>
      <c r="N816">
        <v>800</v>
      </c>
      <c r="O816" t="s">
        <v>2406</v>
      </c>
      <c r="P816" s="1">
        <v>44322</v>
      </c>
    </row>
    <row r="817" spans="1:16" x14ac:dyDescent="0.25">
      <c r="A817">
        <v>7401</v>
      </c>
      <c r="B817" t="s">
        <v>2401</v>
      </c>
      <c r="C817" t="s">
        <v>2402</v>
      </c>
      <c r="D817">
        <v>603828901</v>
      </c>
      <c r="E817">
        <v>647230510</v>
      </c>
      <c r="F817">
        <v>722599753</v>
      </c>
      <c r="H817" t="s">
        <v>2403</v>
      </c>
      <c r="K817" t="s">
        <v>2404</v>
      </c>
      <c r="L817">
        <v>0</v>
      </c>
      <c r="M817" t="s">
        <v>2756</v>
      </c>
      <c r="N817">
        <v>1000</v>
      </c>
      <c r="O817" t="s">
        <v>2757</v>
      </c>
      <c r="P817" s="1">
        <v>44322</v>
      </c>
    </row>
    <row r="818" spans="1:16" x14ac:dyDescent="0.25">
      <c r="A818">
        <v>7401</v>
      </c>
      <c r="B818" t="s">
        <v>2401</v>
      </c>
      <c r="C818" t="s">
        <v>2402</v>
      </c>
      <c r="D818">
        <v>603828901</v>
      </c>
      <c r="E818">
        <v>647230510</v>
      </c>
      <c r="F818">
        <v>722599753</v>
      </c>
      <c r="H818" t="s">
        <v>2403</v>
      </c>
      <c r="K818" t="s">
        <v>2404</v>
      </c>
      <c r="L818">
        <v>0</v>
      </c>
      <c r="M818" t="s">
        <v>2408</v>
      </c>
      <c r="N818">
        <v>800</v>
      </c>
      <c r="O818" t="s">
        <v>2406</v>
      </c>
      <c r="P818" s="1">
        <v>44322</v>
      </c>
    </row>
    <row r="819" spans="1:16" ht="150" x14ac:dyDescent="0.25">
      <c r="A819">
        <v>7401</v>
      </c>
      <c r="B819" t="s">
        <v>2401</v>
      </c>
      <c r="C819" t="s">
        <v>2402</v>
      </c>
      <c r="D819">
        <v>603828901</v>
      </c>
      <c r="E819">
        <v>647230510</v>
      </c>
      <c r="F819">
        <v>722599753</v>
      </c>
      <c r="H819" t="s">
        <v>2403</v>
      </c>
      <c r="K819" t="s">
        <v>2404</v>
      </c>
      <c r="L819">
        <v>0</v>
      </c>
      <c r="M819" t="s">
        <v>2408</v>
      </c>
      <c r="N819">
        <v>1000</v>
      </c>
      <c r="O819" s="2" t="s">
        <v>2409</v>
      </c>
      <c r="P819" s="1">
        <v>44322</v>
      </c>
    </row>
    <row r="820" spans="1:16" x14ac:dyDescent="0.25">
      <c r="A820">
        <v>7421</v>
      </c>
      <c r="B820" t="s">
        <v>2410</v>
      </c>
      <c r="C820" t="s">
        <v>2411</v>
      </c>
      <c r="D820">
        <v>685425061</v>
      </c>
      <c r="E820">
        <v>654665837</v>
      </c>
      <c r="H820" t="s">
        <v>1451</v>
      </c>
      <c r="K820" t="s">
        <v>2412</v>
      </c>
      <c r="L820">
        <v>0</v>
      </c>
      <c r="M820" t="s">
        <v>2413</v>
      </c>
      <c r="N820">
        <v>800</v>
      </c>
      <c r="O820" t="e">
        <f>+ IVA</f>
        <v>#NAME?</v>
      </c>
      <c r="P820" s="1">
        <v>44328</v>
      </c>
    </row>
    <row r="821" spans="1:16" x14ac:dyDescent="0.25">
      <c r="A821">
        <v>7441</v>
      </c>
      <c r="B821" t="s">
        <v>2414</v>
      </c>
      <c r="C821" t="s">
        <v>2415</v>
      </c>
      <c r="D821">
        <v>676960867</v>
      </c>
      <c r="E821">
        <v>679764822</v>
      </c>
      <c r="H821" t="s">
        <v>2416</v>
      </c>
      <c r="I821" t="s">
        <v>2417</v>
      </c>
      <c r="K821" t="s">
        <v>2418</v>
      </c>
      <c r="L821">
        <v>0</v>
      </c>
      <c r="M821" t="s">
        <v>2419</v>
      </c>
      <c r="N821">
        <v>1400</v>
      </c>
      <c r="O821" t="e">
        <f>+ IVA negociable</f>
        <v>#NAME?</v>
      </c>
      <c r="P821" s="1">
        <v>44342</v>
      </c>
    </row>
    <row r="822" spans="1:16" x14ac:dyDescent="0.25">
      <c r="A822">
        <v>7461</v>
      </c>
      <c r="B822" t="s">
        <v>2420</v>
      </c>
      <c r="C822" t="s">
        <v>2421</v>
      </c>
      <c r="D822">
        <v>923121434</v>
      </c>
      <c r="H822" t="s">
        <v>2422</v>
      </c>
      <c r="I822" t="s">
        <v>2423</v>
      </c>
      <c r="K822" t="s">
        <v>2424</v>
      </c>
      <c r="L822">
        <v>0</v>
      </c>
      <c r="M822" t="s">
        <v>2827</v>
      </c>
      <c r="N822">
        <v>1000</v>
      </c>
      <c r="O822" t="s">
        <v>2713</v>
      </c>
      <c r="P822" s="1">
        <v>44351</v>
      </c>
    </row>
    <row r="823" spans="1:16" ht="225" x14ac:dyDescent="0.25">
      <c r="A823">
        <v>7481</v>
      </c>
      <c r="B823" t="s">
        <v>2425</v>
      </c>
      <c r="C823" t="s">
        <v>2426</v>
      </c>
      <c r="D823">
        <v>669987041</v>
      </c>
      <c r="E823">
        <v>695015811</v>
      </c>
      <c r="F823">
        <v>686509348</v>
      </c>
      <c r="H823" t="s">
        <v>2427</v>
      </c>
      <c r="K823" s="2" t="s">
        <v>2428</v>
      </c>
      <c r="L823">
        <v>0</v>
      </c>
      <c r="M823" t="s">
        <v>2429</v>
      </c>
      <c r="N823">
        <v>1800</v>
      </c>
      <c r="O823" t="s">
        <v>2430</v>
      </c>
      <c r="P823" s="1">
        <v>44361</v>
      </c>
    </row>
    <row r="824" spans="1:16" x14ac:dyDescent="0.25">
      <c r="A824">
        <v>7501</v>
      </c>
      <c r="B824" t="s">
        <v>2431</v>
      </c>
      <c r="C824" t="s">
        <v>2432</v>
      </c>
      <c r="D824">
        <v>630950569</v>
      </c>
      <c r="E824">
        <v>608055484</v>
      </c>
      <c r="H824" t="s">
        <v>2433</v>
      </c>
      <c r="I824" t="s">
        <v>2434</v>
      </c>
      <c r="K824" t="s">
        <v>2435</v>
      </c>
      <c r="L824">
        <v>300</v>
      </c>
      <c r="N824">
        <v>0</v>
      </c>
      <c r="P824" s="1">
        <v>44498</v>
      </c>
    </row>
    <row r="825" spans="1:16" x14ac:dyDescent="0.25">
      <c r="A825">
        <v>7501</v>
      </c>
      <c r="B825" t="s">
        <v>2431</v>
      </c>
      <c r="C825" t="s">
        <v>2432</v>
      </c>
      <c r="D825">
        <v>630950569</v>
      </c>
      <c r="E825">
        <v>608055484</v>
      </c>
      <c r="H825" t="s">
        <v>2433</v>
      </c>
      <c r="I825" t="s">
        <v>2434</v>
      </c>
      <c r="K825" t="s">
        <v>2435</v>
      </c>
      <c r="L825">
        <v>300</v>
      </c>
      <c r="N825">
        <v>0</v>
      </c>
      <c r="P825" s="1">
        <v>44498</v>
      </c>
    </row>
    <row r="826" spans="1:16" x14ac:dyDescent="0.25">
      <c r="A826">
        <v>7521</v>
      </c>
      <c r="B826" t="s">
        <v>2436</v>
      </c>
      <c r="C826" t="s">
        <v>2437</v>
      </c>
      <c r="D826" t="s">
        <v>2438</v>
      </c>
      <c r="H826" t="s">
        <v>2439</v>
      </c>
      <c r="I826" t="s">
        <v>2440</v>
      </c>
      <c r="K826" t="s">
        <v>2441</v>
      </c>
      <c r="L826">
        <v>1200</v>
      </c>
      <c r="N826">
        <v>0</v>
      </c>
      <c r="P826" s="1">
        <v>44523</v>
      </c>
    </row>
    <row r="827" spans="1:16" x14ac:dyDescent="0.25">
      <c r="A827">
        <v>7541</v>
      </c>
      <c r="B827" t="s">
        <v>2442</v>
      </c>
      <c r="D827">
        <v>699997266</v>
      </c>
      <c r="E827">
        <v>665012878</v>
      </c>
      <c r="F827">
        <v>656809899</v>
      </c>
      <c r="H827" t="s">
        <v>2443</v>
      </c>
      <c r="I827" t="s">
        <v>2444</v>
      </c>
      <c r="K827" t="s">
        <v>2304</v>
      </c>
      <c r="L827">
        <v>0</v>
      </c>
      <c r="M827" t="s">
        <v>2445</v>
      </c>
      <c r="N827">
        <v>500</v>
      </c>
      <c r="O827" t="s">
        <v>2446</v>
      </c>
      <c r="P827" s="1">
        <v>44526</v>
      </c>
    </row>
    <row r="828" spans="1:16" x14ac:dyDescent="0.25">
      <c r="A828">
        <v>7561</v>
      </c>
      <c r="B828" t="s">
        <v>2447</v>
      </c>
      <c r="D828">
        <v>650104310</v>
      </c>
      <c r="H828" t="s">
        <v>2448</v>
      </c>
      <c r="K828" t="s">
        <v>2449</v>
      </c>
      <c r="L828">
        <v>1100</v>
      </c>
      <c r="N828">
        <v>0</v>
      </c>
      <c r="P828" s="1">
        <v>44557</v>
      </c>
    </row>
    <row r="829" spans="1:16" x14ac:dyDescent="0.25">
      <c r="A829">
        <v>7561</v>
      </c>
      <c r="B829" t="s">
        <v>2447</v>
      </c>
      <c r="D829">
        <v>650104310</v>
      </c>
      <c r="H829" t="s">
        <v>2448</v>
      </c>
      <c r="K829" t="s">
        <v>2449</v>
      </c>
      <c r="L829">
        <v>750</v>
      </c>
      <c r="N829">
        <v>0</v>
      </c>
      <c r="P829" s="1">
        <v>44557</v>
      </c>
    </row>
    <row r="830" spans="1:16" x14ac:dyDescent="0.25">
      <c r="A830">
        <v>7581</v>
      </c>
      <c r="B830" t="s">
        <v>2450</v>
      </c>
      <c r="C830" t="s">
        <v>2451</v>
      </c>
      <c r="D830">
        <v>607384828</v>
      </c>
      <c r="E830">
        <v>661225882</v>
      </c>
      <c r="H830" t="s">
        <v>2452</v>
      </c>
      <c r="I830" t="s">
        <v>2453</v>
      </c>
      <c r="K830" t="s">
        <v>2454</v>
      </c>
      <c r="L830">
        <v>0</v>
      </c>
      <c r="M830" t="s">
        <v>2455</v>
      </c>
      <c r="N830">
        <v>3500</v>
      </c>
      <c r="O830" t="s">
        <v>2456</v>
      </c>
      <c r="P830" s="1">
        <v>44606</v>
      </c>
    </row>
    <row r="831" spans="1:16" x14ac:dyDescent="0.25">
      <c r="A831">
        <v>7581</v>
      </c>
      <c r="B831" t="s">
        <v>2450</v>
      </c>
      <c r="C831" t="s">
        <v>2451</v>
      </c>
      <c r="D831">
        <v>607384828</v>
      </c>
      <c r="E831">
        <v>661225882</v>
      </c>
      <c r="H831" t="s">
        <v>2452</v>
      </c>
      <c r="I831" t="s">
        <v>2453</v>
      </c>
      <c r="K831" t="s">
        <v>2454</v>
      </c>
      <c r="L831">
        <v>0</v>
      </c>
      <c r="M831" t="s">
        <v>2455</v>
      </c>
      <c r="N831">
        <v>4500</v>
      </c>
      <c r="O831" t="s">
        <v>2457</v>
      </c>
      <c r="P831" s="1">
        <v>44606</v>
      </c>
    </row>
    <row r="832" spans="1:16" x14ac:dyDescent="0.25">
      <c r="A832">
        <v>7601</v>
      </c>
      <c r="B832" t="s">
        <v>2458</v>
      </c>
      <c r="C832" t="s">
        <v>2459</v>
      </c>
      <c r="D832">
        <v>686506223</v>
      </c>
      <c r="H832" t="s">
        <v>2460</v>
      </c>
      <c r="K832" t="s">
        <v>2461</v>
      </c>
      <c r="L832">
        <v>0</v>
      </c>
      <c r="M832" t="s">
        <v>2462</v>
      </c>
      <c r="N832">
        <v>450</v>
      </c>
      <c r="P832" s="1">
        <v>44620</v>
      </c>
    </row>
    <row r="833" spans="1:16" x14ac:dyDescent="0.25">
      <c r="A833">
        <v>7601</v>
      </c>
      <c r="B833" t="s">
        <v>2458</v>
      </c>
      <c r="C833" t="s">
        <v>2459</v>
      </c>
      <c r="D833">
        <v>686506223</v>
      </c>
      <c r="H833" t="s">
        <v>2460</v>
      </c>
      <c r="K833" t="s">
        <v>2461</v>
      </c>
      <c r="L833">
        <v>0</v>
      </c>
      <c r="M833" t="s">
        <v>2462</v>
      </c>
      <c r="N833">
        <v>650</v>
      </c>
      <c r="O833" t="s">
        <v>2463</v>
      </c>
      <c r="P833" s="1">
        <v>44620</v>
      </c>
    </row>
    <row r="834" spans="1:16" x14ac:dyDescent="0.25">
      <c r="A834">
        <v>7601</v>
      </c>
      <c r="B834" t="s">
        <v>2458</v>
      </c>
      <c r="C834" t="s">
        <v>2459</v>
      </c>
      <c r="D834">
        <v>686506223</v>
      </c>
      <c r="H834" t="s">
        <v>2460</v>
      </c>
      <c r="K834" t="s">
        <v>2461</v>
      </c>
      <c r="L834">
        <v>0</v>
      </c>
      <c r="M834" t="s">
        <v>2464</v>
      </c>
      <c r="N834">
        <v>1400</v>
      </c>
      <c r="O834" t="s">
        <v>2465</v>
      </c>
      <c r="P834" s="1">
        <v>44620</v>
      </c>
    </row>
    <row r="835" spans="1:16" x14ac:dyDescent="0.25">
      <c r="A835">
        <v>7601</v>
      </c>
      <c r="B835" t="s">
        <v>2458</v>
      </c>
      <c r="C835" t="s">
        <v>2459</v>
      </c>
      <c r="D835">
        <v>686506223</v>
      </c>
      <c r="H835" t="s">
        <v>2460</v>
      </c>
      <c r="K835" t="s">
        <v>2461</v>
      </c>
      <c r="L835">
        <v>0</v>
      </c>
      <c r="M835" t="s">
        <v>2464</v>
      </c>
      <c r="N835">
        <v>1200</v>
      </c>
      <c r="O835" t="s">
        <v>2464</v>
      </c>
      <c r="P835" s="1">
        <v>44620</v>
      </c>
    </row>
    <row r="836" spans="1:16" x14ac:dyDescent="0.25">
      <c r="A836">
        <v>7601</v>
      </c>
      <c r="B836" t="s">
        <v>2458</v>
      </c>
      <c r="C836" t="s">
        <v>2459</v>
      </c>
      <c r="D836">
        <v>686506223</v>
      </c>
      <c r="H836" t="s">
        <v>2460</v>
      </c>
      <c r="K836" t="s">
        <v>2461</v>
      </c>
      <c r="L836">
        <v>0</v>
      </c>
      <c r="M836" t="s">
        <v>2466</v>
      </c>
      <c r="N836">
        <v>1200</v>
      </c>
      <c r="P836" s="1">
        <v>44620</v>
      </c>
    </row>
    <row r="837" spans="1:16" ht="195" x14ac:dyDescent="0.25">
      <c r="A837">
        <v>7621</v>
      </c>
      <c r="B837" t="s">
        <v>2467</v>
      </c>
      <c r="D837">
        <v>639654242</v>
      </c>
      <c r="E837">
        <v>916478902</v>
      </c>
      <c r="H837" t="s">
        <v>2468</v>
      </c>
      <c r="I837" t="s">
        <v>2469</v>
      </c>
      <c r="K837" s="2" t="s">
        <v>2470</v>
      </c>
      <c r="L837">
        <v>0</v>
      </c>
      <c r="M837" t="s">
        <v>2471</v>
      </c>
      <c r="N837">
        <v>1700</v>
      </c>
      <c r="O837" t="s">
        <v>2472</v>
      </c>
      <c r="P837" s="1">
        <v>44622</v>
      </c>
    </row>
    <row r="838" spans="1:16" ht="195" x14ac:dyDescent="0.25">
      <c r="A838">
        <v>7621</v>
      </c>
      <c r="B838" t="s">
        <v>2467</v>
      </c>
      <c r="D838">
        <v>639654242</v>
      </c>
      <c r="E838">
        <v>916478902</v>
      </c>
      <c r="H838" t="s">
        <v>2468</v>
      </c>
      <c r="I838" t="s">
        <v>2469</v>
      </c>
      <c r="K838" s="2" t="s">
        <v>2470</v>
      </c>
      <c r="L838">
        <v>0</v>
      </c>
      <c r="M838" t="s">
        <v>2471</v>
      </c>
      <c r="N838">
        <v>1800</v>
      </c>
      <c r="O838" t="s">
        <v>2473</v>
      </c>
      <c r="P838" s="1">
        <v>44622</v>
      </c>
    </row>
    <row r="839" spans="1:16" x14ac:dyDescent="0.25">
      <c r="A839">
        <v>7641</v>
      </c>
      <c r="B839" t="s">
        <v>2474</v>
      </c>
      <c r="C839" t="s">
        <v>2475</v>
      </c>
      <c r="D839">
        <v>601369887</v>
      </c>
      <c r="E839">
        <v>691581779</v>
      </c>
      <c r="F839">
        <v>966222015</v>
      </c>
      <c r="H839" t="s">
        <v>2476</v>
      </c>
      <c r="I839" t="s">
        <v>2477</v>
      </c>
      <c r="K839" t="s">
        <v>2478</v>
      </c>
      <c r="L839">
        <v>0</v>
      </c>
      <c r="M839" t="s">
        <v>2479</v>
      </c>
      <c r="N839">
        <v>3980</v>
      </c>
      <c r="O839" t="s">
        <v>2480</v>
      </c>
      <c r="P839" s="1">
        <v>44645</v>
      </c>
    </row>
    <row r="840" spans="1:16" x14ac:dyDescent="0.25">
      <c r="A840">
        <v>7661</v>
      </c>
      <c r="B840" t="s">
        <v>2481</v>
      </c>
      <c r="C840" t="s">
        <v>2482</v>
      </c>
      <c r="D840">
        <v>636385593</v>
      </c>
      <c r="E840">
        <v>669417934</v>
      </c>
      <c r="F840">
        <v>601488054</v>
      </c>
      <c r="H840" t="s">
        <v>2483</v>
      </c>
      <c r="I840" t="s">
        <v>2484</v>
      </c>
      <c r="K840" t="s">
        <v>2485</v>
      </c>
      <c r="L840">
        <v>0</v>
      </c>
      <c r="M840" t="s">
        <v>2486</v>
      </c>
      <c r="N840">
        <v>900</v>
      </c>
      <c r="O840" t="s">
        <v>2487</v>
      </c>
      <c r="P840" s="1">
        <v>44670</v>
      </c>
    </row>
    <row r="841" spans="1:16" x14ac:dyDescent="0.25">
      <c r="A841">
        <v>7661</v>
      </c>
      <c r="B841" t="s">
        <v>2481</v>
      </c>
      <c r="C841" t="s">
        <v>2482</v>
      </c>
      <c r="D841">
        <v>636385593</v>
      </c>
      <c r="E841">
        <v>669417934</v>
      </c>
      <c r="F841">
        <v>601488054</v>
      </c>
      <c r="H841" t="s">
        <v>2483</v>
      </c>
      <c r="I841" t="s">
        <v>2484</v>
      </c>
      <c r="K841" t="s">
        <v>2485</v>
      </c>
      <c r="L841">
        <v>0</v>
      </c>
      <c r="M841" t="s">
        <v>2486</v>
      </c>
      <c r="N841">
        <v>900</v>
      </c>
      <c r="P841" s="1">
        <v>44670</v>
      </c>
    </row>
    <row r="842" spans="1:16" x14ac:dyDescent="0.25">
      <c r="A842">
        <v>7661</v>
      </c>
      <c r="B842" t="s">
        <v>2481</v>
      </c>
      <c r="C842" t="s">
        <v>2482</v>
      </c>
      <c r="D842">
        <v>636385593</v>
      </c>
      <c r="E842">
        <v>669417934</v>
      </c>
      <c r="F842">
        <v>601488054</v>
      </c>
      <c r="H842" t="s">
        <v>2483</v>
      </c>
      <c r="I842" t="s">
        <v>2484</v>
      </c>
      <c r="K842" t="s">
        <v>2485</v>
      </c>
      <c r="L842">
        <v>0</v>
      </c>
      <c r="M842" t="s">
        <v>2488</v>
      </c>
      <c r="N842">
        <v>650</v>
      </c>
      <c r="P842" s="1">
        <v>44670</v>
      </c>
    </row>
    <row r="843" spans="1:16" x14ac:dyDescent="0.25">
      <c r="A843">
        <v>7661</v>
      </c>
      <c r="B843" t="s">
        <v>2481</v>
      </c>
      <c r="C843" t="s">
        <v>2482</v>
      </c>
      <c r="D843">
        <v>636385593</v>
      </c>
      <c r="E843">
        <v>669417934</v>
      </c>
      <c r="F843">
        <v>601488054</v>
      </c>
      <c r="H843" t="s">
        <v>2483</v>
      </c>
      <c r="I843" t="s">
        <v>2484</v>
      </c>
      <c r="K843" t="s">
        <v>2485</v>
      </c>
      <c r="L843">
        <v>0</v>
      </c>
      <c r="M843" t="s">
        <v>2488</v>
      </c>
      <c r="N843">
        <v>650</v>
      </c>
      <c r="O843" t="s">
        <v>2487</v>
      </c>
      <c r="P843" s="1">
        <v>44670</v>
      </c>
    </row>
    <row r="844" spans="1:16" x14ac:dyDescent="0.25">
      <c r="A844">
        <v>7681</v>
      </c>
      <c r="B844" t="s">
        <v>2489</v>
      </c>
      <c r="C844" t="s">
        <v>2490</v>
      </c>
      <c r="D844" t="s">
        <v>2491</v>
      </c>
      <c r="E844" t="s">
        <v>2492</v>
      </c>
      <c r="H844" t="s">
        <v>2493</v>
      </c>
      <c r="I844" t="s">
        <v>2494</v>
      </c>
      <c r="K844" t="s">
        <v>2495</v>
      </c>
      <c r="L844">
        <v>0</v>
      </c>
      <c r="M844" t="s">
        <v>2496</v>
      </c>
      <c r="N844">
        <v>750</v>
      </c>
      <c r="O844" t="e">
        <f>+ IVA</f>
        <v>#NAME?</v>
      </c>
      <c r="P844" s="1">
        <v>44691</v>
      </c>
    </row>
    <row r="845" spans="1:16" x14ac:dyDescent="0.25">
      <c r="A845">
        <v>7681</v>
      </c>
      <c r="B845" t="s">
        <v>2489</v>
      </c>
      <c r="C845" t="s">
        <v>2490</v>
      </c>
      <c r="D845" t="s">
        <v>2491</v>
      </c>
      <c r="E845" t="s">
        <v>2492</v>
      </c>
      <c r="H845" t="s">
        <v>2493</v>
      </c>
      <c r="I845" t="s">
        <v>2494</v>
      </c>
      <c r="K845" t="s">
        <v>2495</v>
      </c>
      <c r="L845">
        <v>0</v>
      </c>
      <c r="M845" t="s">
        <v>2497</v>
      </c>
      <c r="N845">
        <v>750</v>
      </c>
      <c r="O845" t="e">
        <f>+ IVA</f>
        <v>#NAME?</v>
      </c>
      <c r="P845" s="1">
        <v>44691</v>
      </c>
    </row>
    <row r="846" spans="1:16" x14ac:dyDescent="0.25">
      <c r="A846">
        <v>7701</v>
      </c>
      <c r="B846" t="s">
        <v>2498</v>
      </c>
      <c r="D846">
        <v>627771601</v>
      </c>
      <c r="H846" t="s">
        <v>2499</v>
      </c>
      <c r="K846" t="s">
        <v>2500</v>
      </c>
      <c r="L846">
        <v>0</v>
      </c>
      <c r="M846" t="s">
        <v>2501</v>
      </c>
      <c r="N846">
        <v>400</v>
      </c>
      <c r="O846" t="s">
        <v>2503</v>
      </c>
      <c r="P846" s="1">
        <v>44721</v>
      </c>
    </row>
    <row r="847" spans="1:16" x14ac:dyDescent="0.25">
      <c r="A847">
        <v>7701</v>
      </c>
      <c r="B847" t="s">
        <v>2498</v>
      </c>
      <c r="D847">
        <v>627771601</v>
      </c>
      <c r="H847" t="s">
        <v>2499</v>
      </c>
      <c r="K847" t="s">
        <v>2500</v>
      </c>
      <c r="L847">
        <v>0</v>
      </c>
      <c r="M847" t="s">
        <v>2501</v>
      </c>
      <c r="N847">
        <v>650</v>
      </c>
      <c r="O847" t="s">
        <v>2502</v>
      </c>
      <c r="P847" s="1">
        <v>44721</v>
      </c>
    </row>
    <row r="848" spans="1:16" x14ac:dyDescent="0.25">
      <c r="A848">
        <v>7721</v>
      </c>
      <c r="B848" t="s">
        <v>2504</v>
      </c>
      <c r="C848" t="s">
        <v>2505</v>
      </c>
      <c r="D848">
        <v>699217775</v>
      </c>
      <c r="H848" t="s">
        <v>2506</v>
      </c>
      <c r="K848" t="s">
        <v>2507</v>
      </c>
      <c r="L848">
        <v>15</v>
      </c>
      <c r="N848">
        <v>0</v>
      </c>
      <c r="P848" s="1">
        <v>44728</v>
      </c>
    </row>
    <row r="849" spans="1:16" x14ac:dyDescent="0.25">
      <c r="A849">
        <v>7721</v>
      </c>
      <c r="B849" t="s">
        <v>2504</v>
      </c>
      <c r="C849" t="s">
        <v>2505</v>
      </c>
      <c r="D849">
        <v>699217775</v>
      </c>
      <c r="H849" t="s">
        <v>2506</v>
      </c>
      <c r="K849" t="s">
        <v>2507</v>
      </c>
      <c r="L849">
        <v>100</v>
      </c>
      <c r="N849">
        <v>0</v>
      </c>
      <c r="P849" s="1">
        <v>44728</v>
      </c>
    </row>
    <row r="850" spans="1:16" ht="105" x14ac:dyDescent="0.25">
      <c r="A850">
        <v>7741</v>
      </c>
      <c r="B850" s="2" t="s">
        <v>2508</v>
      </c>
      <c r="D850">
        <v>686164886</v>
      </c>
      <c r="E850">
        <v>649080347</v>
      </c>
      <c r="F850">
        <v>659879399</v>
      </c>
      <c r="H850" t="s">
        <v>2509</v>
      </c>
      <c r="I850" t="s">
        <v>2510</v>
      </c>
      <c r="J850" t="s">
        <v>2511</v>
      </c>
      <c r="K850" t="s">
        <v>2512</v>
      </c>
      <c r="L850">
        <v>0</v>
      </c>
      <c r="M850" t="s">
        <v>2513</v>
      </c>
      <c r="N850">
        <v>800</v>
      </c>
      <c r="O850" t="s">
        <v>2515</v>
      </c>
      <c r="P850" s="1">
        <v>44729</v>
      </c>
    </row>
    <row r="851" spans="1:16" ht="105" x14ac:dyDescent="0.25">
      <c r="A851">
        <v>7741</v>
      </c>
      <c r="B851" s="2" t="s">
        <v>2508</v>
      </c>
      <c r="D851">
        <v>686164886</v>
      </c>
      <c r="E851">
        <v>649080347</v>
      </c>
      <c r="F851">
        <v>659879399</v>
      </c>
      <c r="H851" t="s">
        <v>2509</v>
      </c>
      <c r="I851" t="s">
        <v>2510</v>
      </c>
      <c r="J851" t="s">
        <v>2511</v>
      </c>
      <c r="K851" t="s">
        <v>2512</v>
      </c>
      <c r="L851">
        <v>0</v>
      </c>
      <c r="M851" t="s">
        <v>2513</v>
      </c>
      <c r="N851">
        <v>1000</v>
      </c>
      <c r="O851" t="s">
        <v>2514</v>
      </c>
      <c r="P851" s="1">
        <v>44729</v>
      </c>
    </row>
    <row r="852" spans="1:16" ht="105" x14ac:dyDescent="0.25">
      <c r="A852">
        <v>7741</v>
      </c>
      <c r="B852" s="2" t="s">
        <v>2508</v>
      </c>
      <c r="D852">
        <v>686164886</v>
      </c>
      <c r="E852">
        <v>649080347</v>
      </c>
      <c r="F852">
        <v>659879399</v>
      </c>
      <c r="H852" t="s">
        <v>2509</v>
      </c>
      <c r="I852" t="s">
        <v>2510</v>
      </c>
      <c r="J852" t="s">
        <v>2511</v>
      </c>
      <c r="K852" t="s">
        <v>2512</v>
      </c>
      <c r="L852">
        <v>0</v>
      </c>
      <c r="M852" t="s">
        <v>2516</v>
      </c>
      <c r="N852">
        <v>1200</v>
      </c>
      <c r="O852" t="s">
        <v>2514</v>
      </c>
      <c r="P852" s="1">
        <v>44729</v>
      </c>
    </row>
    <row r="853" spans="1:16" ht="105" x14ac:dyDescent="0.25">
      <c r="A853">
        <v>7741</v>
      </c>
      <c r="B853" s="2" t="s">
        <v>2508</v>
      </c>
      <c r="D853">
        <v>686164886</v>
      </c>
      <c r="E853">
        <v>649080347</v>
      </c>
      <c r="F853">
        <v>659879399</v>
      </c>
      <c r="H853" t="s">
        <v>2509</v>
      </c>
      <c r="I853" t="s">
        <v>2510</v>
      </c>
      <c r="J853" t="s">
        <v>2511</v>
      </c>
      <c r="K853" t="s">
        <v>2512</v>
      </c>
      <c r="L853">
        <v>0</v>
      </c>
      <c r="M853" t="s">
        <v>2516</v>
      </c>
      <c r="N853">
        <v>1000</v>
      </c>
      <c r="O853" t="s">
        <v>2517</v>
      </c>
      <c r="P853" s="1">
        <v>44729</v>
      </c>
    </row>
    <row r="854" spans="1:16" x14ac:dyDescent="0.25">
      <c r="A854">
        <v>7761</v>
      </c>
      <c r="B854" t="s">
        <v>2518</v>
      </c>
      <c r="D854">
        <v>654981284</v>
      </c>
      <c r="K854" t="s">
        <v>2519</v>
      </c>
      <c r="L854">
        <v>2000</v>
      </c>
      <c r="N854">
        <v>0</v>
      </c>
      <c r="P854" s="1">
        <v>44785</v>
      </c>
    </row>
    <row r="855" spans="1:16" ht="270" x14ac:dyDescent="0.25">
      <c r="A855">
        <v>7781</v>
      </c>
      <c r="B855" t="s">
        <v>2520</v>
      </c>
      <c r="C855" t="s">
        <v>2521</v>
      </c>
      <c r="D855">
        <v>686221089</v>
      </c>
      <c r="H855" t="s">
        <v>2522</v>
      </c>
      <c r="K855" s="2" t="s">
        <v>2523</v>
      </c>
      <c r="L855">
        <v>800</v>
      </c>
      <c r="N855">
        <v>0</v>
      </c>
      <c r="P855" s="1">
        <v>44803</v>
      </c>
    </row>
    <row r="856" spans="1:16" ht="270" x14ac:dyDescent="0.25">
      <c r="A856">
        <v>7781</v>
      </c>
      <c r="B856" t="s">
        <v>2520</v>
      </c>
      <c r="C856" t="s">
        <v>2521</v>
      </c>
      <c r="D856">
        <v>686221089</v>
      </c>
      <c r="H856" t="s">
        <v>2522</v>
      </c>
      <c r="K856" s="2" t="s">
        <v>2523</v>
      </c>
      <c r="L856">
        <v>600</v>
      </c>
      <c r="N856">
        <v>0</v>
      </c>
      <c r="P856" s="1">
        <v>44803</v>
      </c>
    </row>
    <row r="857" spans="1:16" x14ac:dyDescent="0.25">
      <c r="A857">
        <v>7801</v>
      </c>
      <c r="B857" t="s">
        <v>2524</v>
      </c>
      <c r="C857" t="s">
        <v>2525</v>
      </c>
      <c r="D857">
        <v>625160931</v>
      </c>
      <c r="H857" t="s">
        <v>2526</v>
      </c>
      <c r="K857" t="s">
        <v>2527</v>
      </c>
      <c r="L857">
        <v>1900</v>
      </c>
      <c r="N857">
        <v>0</v>
      </c>
      <c r="P857" s="1">
        <v>44848</v>
      </c>
    </row>
    <row r="858" spans="1:16" x14ac:dyDescent="0.25">
      <c r="A858">
        <v>7821</v>
      </c>
      <c r="B858" t="s">
        <v>2528</v>
      </c>
      <c r="C858" t="s">
        <v>2529</v>
      </c>
      <c r="D858">
        <v>616101512</v>
      </c>
      <c r="E858">
        <v>659378837</v>
      </c>
      <c r="F858">
        <v>651623963</v>
      </c>
      <c r="H858" t="s">
        <v>2530</v>
      </c>
      <c r="I858" t="s">
        <v>2531</v>
      </c>
      <c r="J858" t="s">
        <v>2532</v>
      </c>
      <c r="K858" t="s">
        <v>2533</v>
      </c>
      <c r="L858">
        <v>550</v>
      </c>
      <c r="N858">
        <v>0</v>
      </c>
      <c r="P858" s="1">
        <v>44868</v>
      </c>
    </row>
    <row r="859" spans="1:16" x14ac:dyDescent="0.25">
      <c r="A859">
        <v>7821</v>
      </c>
      <c r="B859" t="s">
        <v>2528</v>
      </c>
      <c r="C859" t="s">
        <v>2529</v>
      </c>
      <c r="D859">
        <v>616101512</v>
      </c>
      <c r="E859">
        <v>659378837</v>
      </c>
      <c r="F859">
        <v>651623963</v>
      </c>
      <c r="H859" t="s">
        <v>2530</v>
      </c>
      <c r="I859" t="s">
        <v>2531</v>
      </c>
      <c r="J859" t="s">
        <v>2532</v>
      </c>
      <c r="K859" t="s">
        <v>2533</v>
      </c>
      <c r="L859">
        <v>400</v>
      </c>
      <c r="N859">
        <v>0</v>
      </c>
      <c r="P859" s="1">
        <v>44868</v>
      </c>
    </row>
    <row r="860" spans="1:16" ht="135" x14ac:dyDescent="0.25">
      <c r="A860">
        <v>7822</v>
      </c>
      <c r="B860" t="s">
        <v>2534</v>
      </c>
      <c r="C860" t="s">
        <v>2535</v>
      </c>
      <c r="D860">
        <v>650267411</v>
      </c>
      <c r="H860" t="s">
        <v>2536</v>
      </c>
      <c r="I860" t="s">
        <v>2537</v>
      </c>
      <c r="K860" s="2" t="s">
        <v>2538</v>
      </c>
      <c r="L860">
        <v>200</v>
      </c>
      <c r="N860">
        <v>0</v>
      </c>
      <c r="P860" s="1">
        <v>44868</v>
      </c>
    </row>
    <row r="861" spans="1:16" ht="135" x14ac:dyDescent="0.25">
      <c r="A861">
        <v>7822</v>
      </c>
      <c r="B861" t="s">
        <v>2534</v>
      </c>
      <c r="C861" t="s">
        <v>2535</v>
      </c>
      <c r="D861">
        <v>650267411</v>
      </c>
      <c r="H861" t="s">
        <v>2536</v>
      </c>
      <c r="I861" t="s">
        <v>2537</v>
      </c>
      <c r="K861" s="2" t="s">
        <v>2538</v>
      </c>
      <c r="L861">
        <v>1000</v>
      </c>
      <c r="N861">
        <v>0</v>
      </c>
      <c r="P861" s="1">
        <v>44868</v>
      </c>
    </row>
    <row r="862" spans="1:16" x14ac:dyDescent="0.25">
      <c r="A862">
        <v>7841</v>
      </c>
      <c r="B862" t="s">
        <v>2539</v>
      </c>
      <c r="C862" t="s">
        <v>2540</v>
      </c>
      <c r="D862">
        <v>630060033</v>
      </c>
      <c r="E862">
        <v>669049938</v>
      </c>
      <c r="H862" t="s">
        <v>2541</v>
      </c>
      <c r="I862" t="s">
        <v>2542</v>
      </c>
      <c r="J862" t="s">
        <v>2543</v>
      </c>
      <c r="K862" t="s">
        <v>2544</v>
      </c>
      <c r="L862">
        <v>0</v>
      </c>
      <c r="M862" t="s">
        <v>2545</v>
      </c>
      <c r="N862">
        <v>3500</v>
      </c>
      <c r="O862" t="s">
        <v>2546</v>
      </c>
      <c r="P862" s="1">
        <v>44872</v>
      </c>
    </row>
    <row r="863" spans="1:16" x14ac:dyDescent="0.25">
      <c r="A863">
        <v>7861</v>
      </c>
      <c r="B863" t="s">
        <v>2547</v>
      </c>
      <c r="D863">
        <v>606601118</v>
      </c>
      <c r="E863">
        <v>669417988</v>
      </c>
      <c r="F863">
        <v>620243139</v>
      </c>
      <c r="K863" t="s">
        <v>2548</v>
      </c>
      <c r="L863">
        <v>0</v>
      </c>
      <c r="M863" t="s">
        <v>2549</v>
      </c>
      <c r="N863">
        <v>1936</v>
      </c>
      <c r="O863" t="s">
        <v>1538</v>
      </c>
      <c r="P863" s="1">
        <v>44904</v>
      </c>
    </row>
    <row r="864" spans="1:16" x14ac:dyDescent="0.25">
      <c r="A864">
        <v>7861</v>
      </c>
      <c r="B864" t="s">
        <v>2547</v>
      </c>
      <c r="D864">
        <v>606601118</v>
      </c>
      <c r="E864">
        <v>669417988</v>
      </c>
      <c r="F864">
        <v>620243139</v>
      </c>
      <c r="K864" t="s">
        <v>2548</v>
      </c>
      <c r="L864">
        <v>0</v>
      </c>
      <c r="M864" t="s">
        <v>2550</v>
      </c>
      <c r="N864">
        <v>2904</v>
      </c>
      <c r="O864" t="s">
        <v>522</v>
      </c>
      <c r="P864" s="1">
        <v>44904</v>
      </c>
    </row>
    <row r="865" spans="1:16" x14ac:dyDescent="0.25">
      <c r="A865">
        <v>7901</v>
      </c>
      <c r="B865" t="s">
        <v>2551</v>
      </c>
      <c r="D865">
        <v>675458023</v>
      </c>
      <c r="H865" t="s">
        <v>2552</v>
      </c>
      <c r="K865" t="s">
        <v>196</v>
      </c>
      <c r="L865">
        <v>0</v>
      </c>
      <c r="M865" t="s">
        <v>2553</v>
      </c>
      <c r="N865">
        <v>900</v>
      </c>
      <c r="O865" t="s">
        <v>2554</v>
      </c>
      <c r="P865" s="1">
        <v>44985</v>
      </c>
    </row>
    <row r="866" spans="1:16" x14ac:dyDescent="0.25">
      <c r="A866">
        <v>7921</v>
      </c>
      <c r="B866" t="s">
        <v>2555</v>
      </c>
      <c r="D866">
        <v>622599147</v>
      </c>
      <c r="E866">
        <v>660972010</v>
      </c>
      <c r="K866" t="s">
        <v>2556</v>
      </c>
      <c r="L866">
        <v>1200</v>
      </c>
      <c r="N866">
        <v>0</v>
      </c>
      <c r="P866" s="1">
        <v>45014</v>
      </c>
    </row>
    <row r="867" spans="1:16" x14ac:dyDescent="0.25">
      <c r="A867">
        <v>7941</v>
      </c>
      <c r="B867" t="s">
        <v>2557</v>
      </c>
      <c r="C867" t="s">
        <v>2558</v>
      </c>
      <c r="D867">
        <v>625570942</v>
      </c>
      <c r="H867" t="s">
        <v>2559</v>
      </c>
      <c r="K867" t="s">
        <v>2560</v>
      </c>
      <c r="L867">
        <v>0</v>
      </c>
      <c r="M867" t="s">
        <v>2561</v>
      </c>
      <c r="N867">
        <v>600</v>
      </c>
      <c r="P867" s="1">
        <v>45026</v>
      </c>
    </row>
    <row r="868" spans="1:16" x14ac:dyDescent="0.25">
      <c r="A868">
        <v>7961</v>
      </c>
      <c r="B868" t="s">
        <v>2562</v>
      </c>
      <c r="C868" t="s">
        <v>2563</v>
      </c>
      <c r="D868">
        <v>649501316</v>
      </c>
      <c r="H868" t="s">
        <v>2564</v>
      </c>
      <c r="K868" t="s">
        <v>2565</v>
      </c>
      <c r="L868">
        <v>0</v>
      </c>
      <c r="M868" t="s">
        <v>2566</v>
      </c>
      <c r="N868">
        <v>1800</v>
      </c>
      <c r="O868" t="s">
        <v>2567</v>
      </c>
      <c r="P868" s="1">
        <v>45036</v>
      </c>
    </row>
    <row r="869" spans="1:16" x14ac:dyDescent="0.25">
      <c r="A869">
        <v>7961</v>
      </c>
      <c r="B869" t="s">
        <v>2562</v>
      </c>
      <c r="C869" t="s">
        <v>2563</v>
      </c>
      <c r="D869">
        <v>649501316</v>
      </c>
      <c r="H869" t="s">
        <v>2564</v>
      </c>
      <c r="K869" t="s">
        <v>2565</v>
      </c>
      <c r="L869">
        <v>0</v>
      </c>
      <c r="M869" t="s">
        <v>2568</v>
      </c>
      <c r="N869">
        <v>1400</v>
      </c>
      <c r="O869" t="s">
        <v>2569</v>
      </c>
      <c r="P869" s="1">
        <v>45036</v>
      </c>
    </row>
    <row r="870" spans="1:16" x14ac:dyDescent="0.25">
      <c r="A870">
        <v>7981</v>
      </c>
      <c r="B870" t="s">
        <v>2570</v>
      </c>
      <c r="C870" t="s">
        <v>2571</v>
      </c>
      <c r="D870">
        <v>602485303</v>
      </c>
      <c r="E870">
        <v>616613088</v>
      </c>
      <c r="F870">
        <v>652414614</v>
      </c>
      <c r="H870" t="s">
        <v>2572</v>
      </c>
      <c r="I870" t="s">
        <v>2573</v>
      </c>
      <c r="K870" t="s">
        <v>2574</v>
      </c>
      <c r="L870">
        <v>1000</v>
      </c>
      <c r="N870">
        <v>0</v>
      </c>
      <c r="P870" s="1">
        <v>45040</v>
      </c>
    </row>
    <row r="871" spans="1:16" x14ac:dyDescent="0.25">
      <c r="A871">
        <v>7981</v>
      </c>
      <c r="B871" t="s">
        <v>2570</v>
      </c>
      <c r="C871" t="s">
        <v>2571</v>
      </c>
      <c r="D871">
        <v>602485303</v>
      </c>
      <c r="E871">
        <v>616613088</v>
      </c>
      <c r="F871">
        <v>652414614</v>
      </c>
      <c r="H871" t="s">
        <v>2572</v>
      </c>
      <c r="I871" t="s">
        <v>2573</v>
      </c>
      <c r="K871" t="s">
        <v>2574</v>
      </c>
      <c r="L871">
        <v>400</v>
      </c>
      <c r="N871">
        <v>0</v>
      </c>
      <c r="P871" s="1">
        <v>45040</v>
      </c>
    </row>
    <row r="872" spans="1:16" x14ac:dyDescent="0.25">
      <c r="A872">
        <v>8001</v>
      </c>
      <c r="B872" t="s">
        <v>2575</v>
      </c>
      <c r="D872">
        <v>639247351</v>
      </c>
      <c r="H872" t="s">
        <v>2576</v>
      </c>
      <c r="K872" t="s">
        <v>2577</v>
      </c>
      <c r="L872">
        <v>500</v>
      </c>
      <c r="N872">
        <v>0</v>
      </c>
      <c r="P872" s="1">
        <v>45049</v>
      </c>
    </row>
    <row r="873" spans="1:16" ht="255" x14ac:dyDescent="0.25">
      <c r="A873">
        <v>8021</v>
      </c>
      <c r="B873" t="s">
        <v>2578</v>
      </c>
      <c r="C873" t="s">
        <v>2579</v>
      </c>
      <c r="D873">
        <v>683634969</v>
      </c>
      <c r="H873" t="s">
        <v>2580</v>
      </c>
      <c r="K873" s="2" t="s">
        <v>2581</v>
      </c>
      <c r="L873">
        <v>500</v>
      </c>
      <c r="N873">
        <v>0</v>
      </c>
      <c r="P873" s="1">
        <v>45055</v>
      </c>
    </row>
    <row r="874" spans="1:16" x14ac:dyDescent="0.25">
      <c r="A874">
        <v>8061</v>
      </c>
      <c r="B874" t="s">
        <v>2582</v>
      </c>
      <c r="C874" t="s">
        <v>2583</v>
      </c>
      <c r="D874">
        <v>616451291</v>
      </c>
      <c r="E874">
        <v>653944391</v>
      </c>
      <c r="H874" t="s">
        <v>2584</v>
      </c>
      <c r="I874" t="s">
        <v>325</v>
      </c>
      <c r="J874" t="s">
        <v>2585</v>
      </c>
      <c r="K874" t="s">
        <v>2586</v>
      </c>
      <c r="L874">
        <v>700</v>
      </c>
      <c r="N874">
        <v>0</v>
      </c>
      <c r="P874" s="1">
        <v>45125</v>
      </c>
    </row>
    <row r="875" spans="1:16" x14ac:dyDescent="0.25">
      <c r="A875">
        <v>8041</v>
      </c>
      <c r="B875" t="s">
        <v>2587</v>
      </c>
      <c r="C875" t="s">
        <v>2588</v>
      </c>
      <c r="D875">
        <v>625614078</v>
      </c>
      <c r="E875">
        <v>608104392</v>
      </c>
      <c r="H875" t="s">
        <v>2589</v>
      </c>
      <c r="K875" t="s">
        <v>2590</v>
      </c>
      <c r="L875">
        <v>0</v>
      </c>
      <c r="M875" t="s">
        <v>2591</v>
      </c>
      <c r="N875">
        <v>400</v>
      </c>
      <c r="O875" t="s">
        <v>2592</v>
      </c>
      <c r="P875" s="1">
        <v>45125</v>
      </c>
    </row>
    <row r="876" spans="1:16" x14ac:dyDescent="0.25">
      <c r="A876">
        <v>8041</v>
      </c>
      <c r="B876" t="s">
        <v>2587</v>
      </c>
      <c r="C876" t="s">
        <v>2588</v>
      </c>
      <c r="D876">
        <v>625614078</v>
      </c>
      <c r="E876">
        <v>608104392</v>
      </c>
      <c r="H876" t="s">
        <v>2589</v>
      </c>
      <c r="K876" t="s">
        <v>2590</v>
      </c>
      <c r="L876">
        <v>0</v>
      </c>
      <c r="M876" t="s">
        <v>2593</v>
      </c>
      <c r="N876">
        <v>450</v>
      </c>
      <c r="O876" t="s">
        <v>2594</v>
      </c>
      <c r="P876" s="1">
        <v>45125</v>
      </c>
    </row>
    <row r="877" spans="1:16" x14ac:dyDescent="0.25">
      <c r="A877">
        <v>8081</v>
      </c>
      <c r="B877" t="s">
        <v>2595</v>
      </c>
      <c r="C877" t="s">
        <v>2596</v>
      </c>
      <c r="D877" t="s">
        <v>2597</v>
      </c>
      <c r="E877" t="s">
        <v>2598</v>
      </c>
      <c r="F877" t="s">
        <v>2599</v>
      </c>
      <c r="H877" t="s">
        <v>2600</v>
      </c>
      <c r="K877" t="s">
        <v>2601</v>
      </c>
      <c r="L877">
        <v>1000</v>
      </c>
      <c r="N877">
        <v>0</v>
      </c>
      <c r="P877" s="1">
        <v>45139</v>
      </c>
    </row>
    <row r="878" spans="1:16" x14ac:dyDescent="0.25">
      <c r="A878">
        <v>8121</v>
      </c>
      <c r="B878" t="s">
        <v>2602</v>
      </c>
      <c r="D878">
        <v>653301216</v>
      </c>
      <c r="H878" t="s">
        <v>2603</v>
      </c>
      <c r="K878" t="s">
        <v>2604</v>
      </c>
      <c r="L878">
        <v>0</v>
      </c>
      <c r="M878" t="s">
        <v>2605</v>
      </c>
      <c r="N878">
        <v>550</v>
      </c>
      <c r="O878" t="e">
        <f>+ kilometraje + IVA</f>
        <v>#NAME?</v>
      </c>
      <c r="P878" s="1">
        <v>45264</v>
      </c>
    </row>
    <row r="879" spans="1:16" x14ac:dyDescent="0.25">
      <c r="A879">
        <v>8121</v>
      </c>
      <c r="B879" t="s">
        <v>2602</v>
      </c>
      <c r="D879">
        <v>653301216</v>
      </c>
      <c r="H879" t="s">
        <v>2603</v>
      </c>
      <c r="K879" t="s">
        <v>2604</v>
      </c>
      <c r="L879">
        <v>0</v>
      </c>
      <c r="M879" t="s">
        <v>2606</v>
      </c>
      <c r="N879">
        <v>500</v>
      </c>
      <c r="O879" t="e">
        <f>+ kilometraje + IVA</f>
        <v>#NAME?</v>
      </c>
      <c r="P879" s="1">
        <v>45264</v>
      </c>
    </row>
    <row r="880" spans="1:16" x14ac:dyDescent="0.25">
      <c r="A880">
        <v>8121</v>
      </c>
      <c r="B880" t="s">
        <v>2602</v>
      </c>
      <c r="D880">
        <v>653301216</v>
      </c>
      <c r="H880" t="s">
        <v>2603</v>
      </c>
      <c r="K880" t="s">
        <v>2604</v>
      </c>
      <c r="L880">
        <v>0</v>
      </c>
      <c r="M880" t="s">
        <v>2607</v>
      </c>
      <c r="N880">
        <v>500</v>
      </c>
      <c r="O880" t="e">
        <f>+ kilometraje + IVA. Depende del tiempo del evento.</f>
        <v>#NAME?</v>
      </c>
      <c r="P880" s="1">
        <v>45264</v>
      </c>
    </row>
    <row r="881" spans="1:16" x14ac:dyDescent="0.25">
      <c r="A881">
        <v>8141</v>
      </c>
      <c r="B881" t="s">
        <v>2608</v>
      </c>
      <c r="C881" t="s">
        <v>2609</v>
      </c>
      <c r="D881">
        <v>616702307</v>
      </c>
      <c r="H881" t="s">
        <v>2610</v>
      </c>
      <c r="I881" t="s">
        <v>2611</v>
      </c>
      <c r="K881" t="s">
        <v>2612</v>
      </c>
      <c r="L881">
        <v>0</v>
      </c>
      <c r="M881" t="s">
        <v>2613</v>
      </c>
      <c r="N881">
        <v>1100</v>
      </c>
      <c r="O881" t="s">
        <v>522</v>
      </c>
      <c r="P881" s="1">
        <v>45307</v>
      </c>
    </row>
    <row r="882" spans="1:16" x14ac:dyDescent="0.25">
      <c r="A882">
        <v>8161</v>
      </c>
      <c r="B882" t="s">
        <v>2614</v>
      </c>
      <c r="C882" t="s">
        <v>2615</v>
      </c>
      <c r="D882">
        <v>675033688</v>
      </c>
      <c r="E882">
        <v>615273741</v>
      </c>
      <c r="F882">
        <v>608753710</v>
      </c>
      <c r="H882" t="s">
        <v>2616</v>
      </c>
      <c r="I882" t="s">
        <v>2617</v>
      </c>
      <c r="K882" t="s">
        <v>2618</v>
      </c>
      <c r="L882">
        <v>0</v>
      </c>
      <c r="M882" t="s">
        <v>2619</v>
      </c>
      <c r="N882">
        <v>1500</v>
      </c>
      <c r="O882" t="s">
        <v>2620</v>
      </c>
      <c r="P882" s="1">
        <v>45328</v>
      </c>
    </row>
    <row r="883" spans="1:16" x14ac:dyDescent="0.25">
      <c r="A883">
        <v>8182</v>
      </c>
      <c r="B883" t="s">
        <v>2621</v>
      </c>
      <c r="C883" t="s">
        <v>2622</v>
      </c>
      <c r="D883">
        <v>687271581</v>
      </c>
      <c r="E883">
        <v>650483448</v>
      </c>
      <c r="H883" t="s">
        <v>2623</v>
      </c>
      <c r="I883" t="s">
        <v>2624</v>
      </c>
      <c r="K883" t="s">
        <v>2625</v>
      </c>
      <c r="L883">
        <v>0</v>
      </c>
      <c r="M883" t="s">
        <v>2626</v>
      </c>
      <c r="N883">
        <v>4300</v>
      </c>
      <c r="O883" t="s">
        <v>522</v>
      </c>
      <c r="P883" s="1">
        <v>45342</v>
      </c>
    </row>
    <row r="884" spans="1:16" x14ac:dyDescent="0.25">
      <c r="A884">
        <v>8182</v>
      </c>
      <c r="B884" t="s">
        <v>2621</v>
      </c>
      <c r="C884" t="s">
        <v>2622</v>
      </c>
      <c r="D884">
        <v>687271581</v>
      </c>
      <c r="E884">
        <v>650483448</v>
      </c>
      <c r="H884" t="s">
        <v>2623</v>
      </c>
      <c r="I884" t="s">
        <v>2624</v>
      </c>
      <c r="K884" t="s">
        <v>2625</v>
      </c>
      <c r="L884">
        <v>0</v>
      </c>
      <c r="M884" t="s">
        <v>2627</v>
      </c>
      <c r="N884">
        <v>3750</v>
      </c>
      <c r="O884" t="s">
        <v>2628</v>
      </c>
      <c r="P884" s="1">
        <v>45342</v>
      </c>
    </row>
    <row r="885" spans="1:16" x14ac:dyDescent="0.25">
      <c r="A885">
        <v>8182</v>
      </c>
      <c r="B885" t="s">
        <v>2621</v>
      </c>
      <c r="C885" t="s">
        <v>2622</v>
      </c>
      <c r="D885">
        <v>687271581</v>
      </c>
      <c r="E885">
        <v>650483448</v>
      </c>
      <c r="H885" t="s">
        <v>2623</v>
      </c>
      <c r="I885" t="s">
        <v>2624</v>
      </c>
      <c r="K885" t="s">
        <v>2625</v>
      </c>
      <c r="L885">
        <v>0</v>
      </c>
      <c r="M885" t="s">
        <v>2629</v>
      </c>
      <c r="N885">
        <v>5203</v>
      </c>
      <c r="O885" t="s">
        <v>522</v>
      </c>
      <c r="P885" s="1">
        <v>45342</v>
      </c>
    </row>
    <row r="886" spans="1:16" x14ac:dyDescent="0.25">
      <c r="A886">
        <v>8182</v>
      </c>
      <c r="B886" t="s">
        <v>2621</v>
      </c>
      <c r="C886" t="s">
        <v>2622</v>
      </c>
      <c r="D886">
        <v>687271581</v>
      </c>
      <c r="E886">
        <v>650483448</v>
      </c>
      <c r="H886" t="s">
        <v>2623</v>
      </c>
      <c r="I886" t="s">
        <v>2624</v>
      </c>
      <c r="K886" t="s">
        <v>2625</v>
      </c>
      <c r="L886">
        <v>0</v>
      </c>
      <c r="M886" t="s">
        <v>2630</v>
      </c>
      <c r="N886">
        <v>2750</v>
      </c>
      <c r="O886" t="s">
        <v>522</v>
      </c>
      <c r="P886" s="1">
        <v>45342</v>
      </c>
    </row>
    <row r="887" spans="1:16" x14ac:dyDescent="0.25">
      <c r="A887">
        <v>8182</v>
      </c>
      <c r="B887" t="s">
        <v>2621</v>
      </c>
      <c r="C887" t="s">
        <v>2622</v>
      </c>
      <c r="D887">
        <v>687271581</v>
      </c>
      <c r="E887">
        <v>650483448</v>
      </c>
      <c r="H887" t="s">
        <v>2623</v>
      </c>
      <c r="I887" t="s">
        <v>2624</v>
      </c>
      <c r="K887" t="s">
        <v>2625</v>
      </c>
      <c r="L887">
        <v>0</v>
      </c>
      <c r="M887" t="s">
        <v>2631</v>
      </c>
      <c r="N887">
        <v>1815</v>
      </c>
      <c r="O887" t="s">
        <v>522</v>
      </c>
      <c r="P887" s="1">
        <v>45342</v>
      </c>
    </row>
    <row r="888" spans="1:16" x14ac:dyDescent="0.25">
      <c r="A888">
        <v>8182</v>
      </c>
      <c r="B888" t="s">
        <v>2621</v>
      </c>
      <c r="C888" t="s">
        <v>2622</v>
      </c>
      <c r="D888">
        <v>687271581</v>
      </c>
      <c r="E888">
        <v>650483448</v>
      </c>
      <c r="H888" t="s">
        <v>2623</v>
      </c>
      <c r="I888" t="s">
        <v>2624</v>
      </c>
      <c r="K888" t="s">
        <v>2625</v>
      </c>
      <c r="L888">
        <v>0</v>
      </c>
      <c r="M888" t="s">
        <v>2632</v>
      </c>
      <c r="N888">
        <v>5203</v>
      </c>
      <c r="O888" t="s">
        <v>522</v>
      </c>
      <c r="P888" s="1">
        <v>45342</v>
      </c>
    </row>
    <row r="889" spans="1:16" ht="300" x14ac:dyDescent="0.25">
      <c r="A889">
        <v>8181</v>
      </c>
      <c r="B889" t="s">
        <v>2633</v>
      </c>
      <c r="C889" t="s">
        <v>2634</v>
      </c>
      <c r="D889">
        <v>664616981</v>
      </c>
      <c r="E889">
        <v>644632503</v>
      </c>
      <c r="H889" t="s">
        <v>2635</v>
      </c>
      <c r="K889" s="2" t="s">
        <v>2636</v>
      </c>
      <c r="L889">
        <v>0</v>
      </c>
      <c r="M889" t="s">
        <v>2637</v>
      </c>
      <c r="N889">
        <v>480</v>
      </c>
      <c r="O889" t="s">
        <v>2638</v>
      </c>
      <c r="P889" s="1">
        <v>45342</v>
      </c>
    </row>
    <row r="890" spans="1:16" x14ac:dyDescent="0.25">
      <c r="A890">
        <v>8202</v>
      </c>
      <c r="B890" t="s">
        <v>2639</v>
      </c>
      <c r="C890" t="s">
        <v>2640</v>
      </c>
      <c r="D890">
        <v>609347142</v>
      </c>
      <c r="E890">
        <v>689017508</v>
      </c>
      <c r="F890">
        <v>646965028</v>
      </c>
      <c r="H890" t="s">
        <v>2641</v>
      </c>
      <c r="I890" t="s">
        <v>2642</v>
      </c>
      <c r="K890" t="s">
        <v>2643</v>
      </c>
      <c r="L890">
        <v>0</v>
      </c>
      <c r="M890" t="s">
        <v>2644</v>
      </c>
      <c r="N890">
        <v>900</v>
      </c>
      <c r="O890" t="s">
        <v>2645</v>
      </c>
      <c r="P890" s="1">
        <v>45362</v>
      </c>
    </row>
    <row r="891" spans="1:16" x14ac:dyDescent="0.25">
      <c r="A891">
        <v>8201</v>
      </c>
      <c r="B891" t="s">
        <v>2646</v>
      </c>
      <c r="C891" t="s">
        <v>2647</v>
      </c>
      <c r="D891">
        <v>669246162</v>
      </c>
      <c r="E891">
        <v>617373580</v>
      </c>
      <c r="F891">
        <v>923051182</v>
      </c>
      <c r="H891" t="s">
        <v>2648</v>
      </c>
      <c r="K891" t="s">
        <v>2649</v>
      </c>
      <c r="L891">
        <v>0</v>
      </c>
      <c r="M891" t="s">
        <v>2650</v>
      </c>
      <c r="N891">
        <v>400</v>
      </c>
      <c r="O891" t="s">
        <v>2651</v>
      </c>
      <c r="P891" s="1">
        <v>45362</v>
      </c>
    </row>
    <row r="892" spans="1:16" x14ac:dyDescent="0.25">
      <c r="A892">
        <v>8201</v>
      </c>
      <c r="B892" t="s">
        <v>2646</v>
      </c>
      <c r="C892" t="s">
        <v>2647</v>
      </c>
      <c r="D892">
        <v>669246162</v>
      </c>
      <c r="E892">
        <v>617373580</v>
      </c>
      <c r="F892">
        <v>923051182</v>
      </c>
      <c r="H892" t="s">
        <v>2648</v>
      </c>
      <c r="K892" t="s">
        <v>2649</v>
      </c>
      <c r="L892">
        <v>0</v>
      </c>
      <c r="M892" t="s">
        <v>2650</v>
      </c>
      <c r="N892">
        <v>400</v>
      </c>
      <c r="O892" t="s">
        <v>2651</v>
      </c>
      <c r="P892" s="1">
        <v>45362</v>
      </c>
    </row>
    <row r="893" spans="1:16" x14ac:dyDescent="0.25">
      <c r="A893">
        <v>8222</v>
      </c>
      <c r="B893" t="s">
        <v>2652</v>
      </c>
      <c r="C893" t="s">
        <v>2653</v>
      </c>
      <c r="D893">
        <v>670407866</v>
      </c>
      <c r="H893" t="s">
        <v>2654</v>
      </c>
      <c r="K893" t="s">
        <v>2655</v>
      </c>
      <c r="L893">
        <v>0</v>
      </c>
      <c r="M893" t="s">
        <v>2656</v>
      </c>
      <c r="N893">
        <v>1000</v>
      </c>
      <c r="P893" s="1">
        <v>45362</v>
      </c>
    </row>
    <row r="894" spans="1:16" x14ac:dyDescent="0.25">
      <c r="A894">
        <v>8222</v>
      </c>
      <c r="B894" t="s">
        <v>2652</v>
      </c>
      <c r="C894" t="s">
        <v>2653</v>
      </c>
      <c r="D894">
        <v>670407866</v>
      </c>
      <c r="H894" t="s">
        <v>2654</v>
      </c>
      <c r="K894" t="s">
        <v>2655</v>
      </c>
      <c r="L894">
        <v>0</v>
      </c>
      <c r="M894" t="s">
        <v>2657</v>
      </c>
      <c r="N894">
        <v>1200</v>
      </c>
      <c r="P894" s="1">
        <v>45362</v>
      </c>
    </row>
    <row r="895" spans="1:16" x14ac:dyDescent="0.25">
      <c r="A895">
        <v>8222</v>
      </c>
      <c r="B895" t="s">
        <v>2652</v>
      </c>
      <c r="C895" t="s">
        <v>2653</v>
      </c>
      <c r="D895">
        <v>670407866</v>
      </c>
      <c r="H895" t="s">
        <v>2654</v>
      </c>
      <c r="K895" t="s">
        <v>2655</v>
      </c>
      <c r="L895">
        <v>0</v>
      </c>
      <c r="M895" t="s">
        <v>2658</v>
      </c>
      <c r="N895">
        <v>1750</v>
      </c>
      <c r="O895" t="s">
        <v>2659</v>
      </c>
      <c r="P895" s="1">
        <v>45362</v>
      </c>
    </row>
    <row r="896" spans="1:16" x14ac:dyDescent="0.25">
      <c r="A896">
        <v>8222</v>
      </c>
      <c r="B896" t="s">
        <v>2652</v>
      </c>
      <c r="C896" t="s">
        <v>2653</v>
      </c>
      <c r="D896">
        <v>670407866</v>
      </c>
      <c r="H896" t="s">
        <v>2654</v>
      </c>
      <c r="K896" t="s">
        <v>2655</v>
      </c>
      <c r="L896">
        <v>0</v>
      </c>
      <c r="M896" t="s">
        <v>2660</v>
      </c>
      <c r="N896">
        <v>800</v>
      </c>
      <c r="P896" s="1">
        <v>45362</v>
      </c>
    </row>
    <row r="897" spans="1:16" x14ac:dyDescent="0.25">
      <c r="A897">
        <v>8222</v>
      </c>
      <c r="B897" t="s">
        <v>2652</v>
      </c>
      <c r="C897" t="s">
        <v>2653</v>
      </c>
      <c r="D897">
        <v>670407866</v>
      </c>
      <c r="H897" t="s">
        <v>2654</v>
      </c>
      <c r="K897" t="s">
        <v>2655</v>
      </c>
      <c r="L897">
        <v>0</v>
      </c>
      <c r="M897" t="s">
        <v>2661</v>
      </c>
      <c r="N897">
        <v>900</v>
      </c>
      <c r="P897" s="1">
        <v>45362</v>
      </c>
    </row>
    <row r="898" spans="1:16" x14ac:dyDescent="0.25">
      <c r="A898">
        <v>8222</v>
      </c>
      <c r="B898" t="s">
        <v>2652</v>
      </c>
      <c r="C898" t="s">
        <v>2653</v>
      </c>
      <c r="D898">
        <v>670407866</v>
      </c>
      <c r="H898" t="s">
        <v>2654</v>
      </c>
      <c r="K898" t="s">
        <v>2655</v>
      </c>
      <c r="L898">
        <v>0</v>
      </c>
      <c r="M898" t="s">
        <v>2662</v>
      </c>
      <c r="N898">
        <v>900</v>
      </c>
      <c r="P898" s="1">
        <v>45362</v>
      </c>
    </row>
    <row r="899" spans="1:16" x14ac:dyDescent="0.25">
      <c r="A899">
        <v>8241</v>
      </c>
      <c r="B899" t="s">
        <v>2663</v>
      </c>
      <c r="D899">
        <v>659241950</v>
      </c>
      <c r="E899">
        <v>923187168</v>
      </c>
      <c r="F899">
        <v>923239268</v>
      </c>
      <c r="H899" t="s">
        <v>2664</v>
      </c>
      <c r="K899" t="s">
        <v>2665</v>
      </c>
      <c r="L899">
        <v>0</v>
      </c>
      <c r="M899" t="s">
        <v>2666</v>
      </c>
      <c r="N899">
        <v>500</v>
      </c>
      <c r="P899" s="1">
        <v>45364</v>
      </c>
    </row>
    <row r="900" spans="1:16" ht="135" x14ac:dyDescent="0.25">
      <c r="A900">
        <v>8261</v>
      </c>
      <c r="B900" t="s">
        <v>2667</v>
      </c>
      <c r="C900" t="s">
        <v>2668</v>
      </c>
      <c r="D900">
        <v>667546803</v>
      </c>
      <c r="H900" t="s">
        <v>2669</v>
      </c>
      <c r="K900" s="2" t="s">
        <v>2670</v>
      </c>
      <c r="L900">
        <v>1000</v>
      </c>
      <c r="N900">
        <v>0</v>
      </c>
      <c r="P900" s="1">
        <v>45366</v>
      </c>
    </row>
    <row r="901" spans="1:16" x14ac:dyDescent="0.25">
      <c r="A901">
        <v>8281</v>
      </c>
      <c r="B901" t="s">
        <v>2671</v>
      </c>
      <c r="C901" t="s">
        <v>2672</v>
      </c>
      <c r="D901">
        <v>636498875</v>
      </c>
      <c r="E901">
        <v>645238808</v>
      </c>
      <c r="F901">
        <v>659329227</v>
      </c>
      <c r="H901" t="s">
        <v>2673</v>
      </c>
      <c r="I901" t="s">
        <v>19</v>
      </c>
      <c r="J901" t="s">
        <v>2674</v>
      </c>
      <c r="K901" t="s">
        <v>2675</v>
      </c>
      <c r="L901">
        <v>0</v>
      </c>
      <c r="M901" t="s">
        <v>2676</v>
      </c>
      <c r="N901">
        <v>1200</v>
      </c>
      <c r="O901" t="s">
        <v>2677</v>
      </c>
      <c r="P901" s="1">
        <v>45387</v>
      </c>
    </row>
    <row r="902" spans="1:16" x14ac:dyDescent="0.25">
      <c r="A902">
        <v>8301</v>
      </c>
      <c r="B902" t="s">
        <v>2678</v>
      </c>
      <c r="C902" t="s">
        <v>2679</v>
      </c>
      <c r="D902">
        <v>680701320</v>
      </c>
      <c r="E902">
        <v>605503620</v>
      </c>
      <c r="H902" t="s">
        <v>2680</v>
      </c>
      <c r="I902" t="s">
        <v>2681</v>
      </c>
      <c r="K902" t="s">
        <v>2682</v>
      </c>
      <c r="L902">
        <v>0</v>
      </c>
      <c r="M902" t="s">
        <v>2683</v>
      </c>
      <c r="N902">
        <v>700</v>
      </c>
      <c r="O902" t="s">
        <v>2684</v>
      </c>
      <c r="P902" s="1">
        <v>45394</v>
      </c>
    </row>
    <row r="903" spans="1:16" x14ac:dyDescent="0.25">
      <c r="A903">
        <v>8301</v>
      </c>
      <c r="B903" t="s">
        <v>2678</v>
      </c>
      <c r="C903" t="s">
        <v>2679</v>
      </c>
      <c r="D903">
        <v>680701320</v>
      </c>
      <c r="E903">
        <v>605503620</v>
      </c>
      <c r="H903" t="s">
        <v>2680</v>
      </c>
      <c r="I903" t="s">
        <v>2681</v>
      </c>
      <c r="K903" t="s">
        <v>2682</v>
      </c>
      <c r="L903">
        <v>0</v>
      </c>
      <c r="M903" t="s">
        <v>2685</v>
      </c>
      <c r="N903">
        <v>600</v>
      </c>
      <c r="O903" t="s">
        <v>2686</v>
      </c>
      <c r="P903" s="1">
        <v>45394</v>
      </c>
    </row>
    <row r="904" spans="1:16" x14ac:dyDescent="0.25">
      <c r="A904">
        <v>8301</v>
      </c>
      <c r="B904" t="s">
        <v>2678</v>
      </c>
      <c r="C904" t="s">
        <v>2679</v>
      </c>
      <c r="D904">
        <v>680701320</v>
      </c>
      <c r="E904">
        <v>605503620</v>
      </c>
      <c r="H904" t="s">
        <v>2680</v>
      </c>
      <c r="I904" t="s">
        <v>2681</v>
      </c>
      <c r="K904" t="s">
        <v>2682</v>
      </c>
      <c r="L904">
        <v>0</v>
      </c>
      <c r="M904" t="s">
        <v>2687</v>
      </c>
      <c r="N904">
        <v>800</v>
      </c>
      <c r="O904" t="s">
        <v>2688</v>
      </c>
      <c r="P904" s="1">
        <v>45394</v>
      </c>
    </row>
    <row r="905" spans="1:16" x14ac:dyDescent="0.25">
      <c r="A905">
        <v>8302</v>
      </c>
      <c r="B905" t="s">
        <v>2689</v>
      </c>
      <c r="C905" t="s">
        <v>2690</v>
      </c>
      <c r="D905" t="s">
        <v>2691</v>
      </c>
      <c r="E905">
        <v>611228659</v>
      </c>
      <c r="H905" t="s">
        <v>2692</v>
      </c>
      <c r="I905" t="s">
        <v>2693</v>
      </c>
      <c r="K905" t="s">
        <v>2694</v>
      </c>
      <c r="L905">
        <v>0</v>
      </c>
      <c r="M905" t="s">
        <v>2695</v>
      </c>
      <c r="N905">
        <v>620</v>
      </c>
      <c r="O905" t="s">
        <v>2696</v>
      </c>
      <c r="P905" s="1">
        <v>45394</v>
      </c>
    </row>
    <row r="906" spans="1:16" x14ac:dyDescent="0.25">
      <c r="A906">
        <v>8302</v>
      </c>
      <c r="B906" t="s">
        <v>2689</v>
      </c>
      <c r="C906" t="s">
        <v>2690</v>
      </c>
      <c r="D906" t="s">
        <v>2691</v>
      </c>
      <c r="E906">
        <v>611228659</v>
      </c>
      <c r="H906" t="s">
        <v>2692</v>
      </c>
      <c r="I906" t="s">
        <v>2693</v>
      </c>
      <c r="K906" t="s">
        <v>2694</v>
      </c>
      <c r="L906">
        <v>0</v>
      </c>
      <c r="M906" t="s">
        <v>2697</v>
      </c>
      <c r="N906">
        <v>820</v>
      </c>
      <c r="O906" t="s">
        <v>2698</v>
      </c>
      <c r="P906" s="1">
        <v>45394</v>
      </c>
    </row>
    <row r="907" spans="1:16" x14ac:dyDescent="0.25">
      <c r="A907">
        <v>8302</v>
      </c>
      <c r="B907" t="s">
        <v>2689</v>
      </c>
      <c r="C907" t="s">
        <v>2690</v>
      </c>
      <c r="D907" t="s">
        <v>2691</v>
      </c>
      <c r="E907">
        <v>611228659</v>
      </c>
      <c r="H907" t="s">
        <v>2692</v>
      </c>
      <c r="I907" t="s">
        <v>2693</v>
      </c>
      <c r="K907" t="s">
        <v>2694</v>
      </c>
      <c r="L907">
        <v>0</v>
      </c>
      <c r="M907" t="s">
        <v>2699</v>
      </c>
      <c r="N907">
        <v>875</v>
      </c>
      <c r="O907" t="s">
        <v>2698</v>
      </c>
      <c r="P907" s="1">
        <v>45394</v>
      </c>
    </row>
    <row r="908" spans="1:16" x14ac:dyDescent="0.25">
      <c r="A908">
        <v>8321</v>
      </c>
      <c r="B908" t="s">
        <v>2700</v>
      </c>
      <c r="C908" t="s">
        <v>2701</v>
      </c>
      <c r="D908">
        <v>649986883</v>
      </c>
      <c r="H908" t="s">
        <v>2702</v>
      </c>
      <c r="K908" t="s">
        <v>2703</v>
      </c>
      <c r="L908">
        <v>0</v>
      </c>
      <c r="M908" t="s">
        <v>2704</v>
      </c>
      <c r="N908">
        <v>1700</v>
      </c>
      <c r="O908" t="s">
        <v>2705</v>
      </c>
      <c r="P908" s="1">
        <v>45394</v>
      </c>
    </row>
    <row r="909" spans="1:16" x14ac:dyDescent="0.25">
      <c r="A909">
        <v>8321</v>
      </c>
      <c r="B909" t="s">
        <v>2700</v>
      </c>
      <c r="C909" t="s">
        <v>2701</v>
      </c>
      <c r="D909">
        <v>649986883</v>
      </c>
      <c r="H909" t="s">
        <v>2702</v>
      </c>
      <c r="K909" t="s">
        <v>2703</v>
      </c>
      <c r="L909">
        <v>0</v>
      </c>
      <c r="M909" t="s">
        <v>2706</v>
      </c>
      <c r="N909">
        <v>2200</v>
      </c>
      <c r="O909" t="s">
        <v>2707</v>
      </c>
      <c r="P909" s="1">
        <v>45394</v>
      </c>
    </row>
    <row r="910" spans="1:16" x14ac:dyDescent="0.25">
      <c r="A910">
        <v>8361</v>
      </c>
      <c r="B910" t="s">
        <v>2708</v>
      </c>
      <c r="C910" t="s">
        <v>2709</v>
      </c>
      <c r="D910">
        <v>609009858</v>
      </c>
      <c r="H910" t="s">
        <v>2710</v>
      </c>
      <c r="K910" t="s">
        <v>2711</v>
      </c>
      <c r="L910">
        <v>0</v>
      </c>
      <c r="M910" t="s">
        <v>2712</v>
      </c>
      <c r="N910">
        <v>500</v>
      </c>
      <c r="O910" t="s">
        <v>2713</v>
      </c>
      <c r="P910" s="1">
        <v>45425</v>
      </c>
    </row>
    <row r="911" spans="1:16" x14ac:dyDescent="0.25">
      <c r="A911">
        <v>8361</v>
      </c>
      <c r="B911" t="s">
        <v>2708</v>
      </c>
      <c r="C911" t="s">
        <v>2709</v>
      </c>
      <c r="D911">
        <v>609009858</v>
      </c>
      <c r="H911" t="s">
        <v>2710</v>
      </c>
      <c r="K911" t="s">
        <v>2711</v>
      </c>
      <c r="L911">
        <v>0</v>
      </c>
      <c r="M911" t="s">
        <v>2714</v>
      </c>
      <c r="N911">
        <v>750</v>
      </c>
      <c r="O911" t="s">
        <v>2713</v>
      </c>
      <c r="P911" s="1">
        <v>45425</v>
      </c>
    </row>
    <row r="912" spans="1:16" x14ac:dyDescent="0.25">
      <c r="A912">
        <v>8361</v>
      </c>
      <c r="B912" t="s">
        <v>2708</v>
      </c>
      <c r="C912" t="s">
        <v>2709</v>
      </c>
      <c r="D912">
        <v>609009858</v>
      </c>
      <c r="H912" t="s">
        <v>2710</v>
      </c>
      <c r="K912" t="s">
        <v>2711</v>
      </c>
      <c r="L912">
        <v>0</v>
      </c>
      <c r="M912" t="s">
        <v>2715</v>
      </c>
      <c r="N912">
        <v>750</v>
      </c>
      <c r="O912" t="s">
        <v>2713</v>
      </c>
      <c r="P912" s="1">
        <v>45425</v>
      </c>
    </row>
    <row r="913" spans="1:16" x14ac:dyDescent="0.25">
      <c r="A913">
        <v>8382</v>
      </c>
      <c r="B913" t="s">
        <v>2716</v>
      </c>
      <c r="D913">
        <v>650980969</v>
      </c>
      <c r="H913" t="s">
        <v>2060</v>
      </c>
      <c r="K913" t="s">
        <v>2717</v>
      </c>
      <c r="L913">
        <v>200</v>
      </c>
      <c r="N913">
        <v>0</v>
      </c>
      <c r="P913" s="1">
        <v>45425</v>
      </c>
    </row>
    <row r="914" spans="1:16" x14ac:dyDescent="0.25">
      <c r="A914">
        <v>8381</v>
      </c>
      <c r="B914" t="s">
        <v>2718</v>
      </c>
      <c r="C914" t="s">
        <v>2719</v>
      </c>
      <c r="D914">
        <v>678477383</v>
      </c>
      <c r="E914">
        <v>983611841</v>
      </c>
      <c r="F914">
        <v>616160577</v>
      </c>
      <c r="G914">
        <v>983611841</v>
      </c>
      <c r="H914" t="s">
        <v>2720</v>
      </c>
      <c r="I914" t="s">
        <v>2721</v>
      </c>
      <c r="J914" t="s">
        <v>2722</v>
      </c>
      <c r="K914" t="s">
        <v>2723</v>
      </c>
      <c r="L914">
        <v>2600</v>
      </c>
      <c r="N914">
        <v>0</v>
      </c>
      <c r="P914" s="1">
        <v>45425</v>
      </c>
    </row>
    <row r="915" spans="1:16" x14ac:dyDescent="0.25">
      <c r="A915">
        <v>8401</v>
      </c>
      <c r="B915" t="s">
        <v>2724</v>
      </c>
      <c r="D915">
        <v>689102945</v>
      </c>
      <c r="E915">
        <v>653142784</v>
      </c>
      <c r="H915" t="s">
        <v>2725</v>
      </c>
      <c r="K915" t="s">
        <v>2726</v>
      </c>
      <c r="L915">
        <v>500</v>
      </c>
      <c r="N915">
        <v>0</v>
      </c>
      <c r="P915" s="1">
        <v>45442</v>
      </c>
    </row>
    <row r="916" spans="1:16" x14ac:dyDescent="0.25">
      <c r="A916">
        <v>8402</v>
      </c>
      <c r="B916" t="s">
        <v>2727</v>
      </c>
      <c r="D916">
        <v>675033688</v>
      </c>
      <c r="E916">
        <v>652428355</v>
      </c>
      <c r="H916" t="s">
        <v>2728</v>
      </c>
      <c r="I916" t="s">
        <v>2729</v>
      </c>
      <c r="K916" t="s">
        <v>2730</v>
      </c>
      <c r="L916">
        <v>0</v>
      </c>
      <c r="M916" t="s">
        <v>2731</v>
      </c>
      <c r="N916">
        <v>1500</v>
      </c>
      <c r="O916" t="s">
        <v>2732</v>
      </c>
      <c r="P916" s="1">
        <v>45442</v>
      </c>
    </row>
    <row r="917" spans="1:16" x14ac:dyDescent="0.25">
      <c r="A917">
        <v>8441</v>
      </c>
      <c r="B917" t="s">
        <v>2758</v>
      </c>
      <c r="D917">
        <v>658535371</v>
      </c>
      <c r="E917">
        <v>616093950</v>
      </c>
      <c r="H917" t="s">
        <v>2759</v>
      </c>
      <c r="I917" t="s">
        <v>2760</v>
      </c>
      <c r="J917" t="s">
        <v>2761</v>
      </c>
      <c r="K917" t="s">
        <v>2762</v>
      </c>
      <c r="L917">
        <v>400</v>
      </c>
      <c r="N917">
        <v>0</v>
      </c>
      <c r="P917" s="1">
        <v>45484</v>
      </c>
    </row>
    <row r="918" spans="1:16" x14ac:dyDescent="0.25">
      <c r="A918">
        <v>8421</v>
      </c>
      <c r="B918" t="s">
        <v>2763</v>
      </c>
      <c r="C918" t="s">
        <v>2764</v>
      </c>
      <c r="D918">
        <v>609102058</v>
      </c>
      <c r="H918" t="s">
        <v>1781</v>
      </c>
      <c r="K918" t="s">
        <v>2765</v>
      </c>
      <c r="L918">
        <v>0</v>
      </c>
      <c r="M918" t="s">
        <v>2766</v>
      </c>
      <c r="N918">
        <v>600</v>
      </c>
      <c r="O918" t="s">
        <v>2767</v>
      </c>
      <c r="P918" s="1">
        <v>45484</v>
      </c>
    </row>
    <row r="919" spans="1:16" x14ac:dyDescent="0.25">
      <c r="A919">
        <v>8421</v>
      </c>
      <c r="B919" t="s">
        <v>2763</v>
      </c>
      <c r="C919" t="s">
        <v>2764</v>
      </c>
      <c r="D919">
        <v>609102058</v>
      </c>
      <c r="H919" t="s">
        <v>1781</v>
      </c>
      <c r="K919" t="s">
        <v>2765</v>
      </c>
      <c r="L919">
        <v>0</v>
      </c>
      <c r="M919" t="s">
        <v>2766</v>
      </c>
      <c r="N919">
        <v>600</v>
      </c>
      <c r="O919" t="s">
        <v>2767</v>
      </c>
      <c r="P919" s="1">
        <v>45484</v>
      </c>
    </row>
    <row r="920" spans="1:16" x14ac:dyDescent="0.25">
      <c r="A920">
        <v>8461</v>
      </c>
      <c r="B920" t="s">
        <v>2768</v>
      </c>
      <c r="D920">
        <v>618273331</v>
      </c>
      <c r="E920">
        <v>608194463</v>
      </c>
      <c r="H920" t="s">
        <v>2769</v>
      </c>
      <c r="K920" t="s">
        <v>2770</v>
      </c>
      <c r="L920">
        <v>1400</v>
      </c>
      <c r="N920">
        <v>0</v>
      </c>
      <c r="P920" s="1">
        <v>45485</v>
      </c>
    </row>
    <row r="921" spans="1:16" x14ac:dyDescent="0.25">
      <c r="A921">
        <v>8481</v>
      </c>
      <c r="B921" t="s">
        <v>2773</v>
      </c>
      <c r="C921" t="s">
        <v>2774</v>
      </c>
      <c r="D921">
        <v>653320859</v>
      </c>
      <c r="H921" t="s">
        <v>2775</v>
      </c>
      <c r="I921" t="s">
        <v>2776</v>
      </c>
      <c r="K921" t="s">
        <v>2777</v>
      </c>
      <c r="L921">
        <v>0</v>
      </c>
      <c r="M921" t="s">
        <v>2778</v>
      </c>
      <c r="N921">
        <v>200</v>
      </c>
      <c r="O921" t="s">
        <v>2779</v>
      </c>
      <c r="P921" s="1">
        <v>45567</v>
      </c>
    </row>
    <row r="922" spans="1:16" x14ac:dyDescent="0.25">
      <c r="A922">
        <v>8502</v>
      </c>
      <c r="B922" t="s">
        <v>2780</v>
      </c>
      <c r="D922">
        <v>659793837</v>
      </c>
      <c r="E922">
        <v>605913155</v>
      </c>
      <c r="H922" t="s">
        <v>2781</v>
      </c>
      <c r="K922" t="s">
        <v>2782</v>
      </c>
      <c r="L922">
        <v>300</v>
      </c>
      <c r="N922">
        <v>0</v>
      </c>
      <c r="P922" s="1">
        <v>45573</v>
      </c>
    </row>
    <row r="923" spans="1:16" x14ac:dyDescent="0.25">
      <c r="A923">
        <v>8503</v>
      </c>
      <c r="B923" t="s">
        <v>2783</v>
      </c>
      <c r="C923" t="s">
        <v>2784</v>
      </c>
      <c r="D923">
        <v>912906971</v>
      </c>
      <c r="K923" t="s">
        <v>2785</v>
      </c>
      <c r="L923">
        <v>0</v>
      </c>
      <c r="M923" t="s">
        <v>2786</v>
      </c>
      <c r="N923">
        <v>999</v>
      </c>
      <c r="P923" s="1">
        <v>45573</v>
      </c>
    </row>
    <row r="924" spans="1:16" x14ac:dyDescent="0.25">
      <c r="A924">
        <v>8503</v>
      </c>
      <c r="B924" t="s">
        <v>2783</v>
      </c>
      <c r="C924" t="s">
        <v>2784</v>
      </c>
      <c r="D924">
        <v>912906971</v>
      </c>
      <c r="K924" t="s">
        <v>2785</v>
      </c>
      <c r="L924">
        <v>0</v>
      </c>
      <c r="M924" t="s">
        <v>2787</v>
      </c>
      <c r="N924">
        <v>999</v>
      </c>
      <c r="P924" s="1">
        <v>45573</v>
      </c>
    </row>
    <row r="925" spans="1:16" x14ac:dyDescent="0.25">
      <c r="A925">
        <v>8501</v>
      </c>
      <c r="B925" t="s">
        <v>2788</v>
      </c>
      <c r="C925" t="s">
        <v>2789</v>
      </c>
      <c r="D925">
        <v>674981796</v>
      </c>
      <c r="H925" t="s">
        <v>2790</v>
      </c>
      <c r="I925" t="s">
        <v>2791</v>
      </c>
      <c r="K925" t="s">
        <v>2792</v>
      </c>
      <c r="L925">
        <v>0</v>
      </c>
      <c r="M925" t="s">
        <v>2793</v>
      </c>
      <c r="N925">
        <v>3000</v>
      </c>
      <c r="P925" s="1">
        <v>45573</v>
      </c>
    </row>
    <row r="926" spans="1:16" x14ac:dyDescent="0.25">
      <c r="A926">
        <v>8501</v>
      </c>
      <c r="B926" t="s">
        <v>2788</v>
      </c>
      <c r="C926" t="s">
        <v>2789</v>
      </c>
      <c r="D926">
        <v>674981796</v>
      </c>
      <c r="H926" t="s">
        <v>2790</v>
      </c>
      <c r="I926" t="s">
        <v>2791</v>
      </c>
      <c r="K926" t="s">
        <v>2792</v>
      </c>
      <c r="L926">
        <v>0</v>
      </c>
      <c r="M926" t="s">
        <v>2793</v>
      </c>
      <c r="N926">
        <v>3000</v>
      </c>
      <c r="P926" s="1">
        <v>45573</v>
      </c>
    </row>
    <row r="927" spans="1:16" x14ac:dyDescent="0.25">
      <c r="A927">
        <v>8521</v>
      </c>
      <c r="B927" t="s">
        <v>2794</v>
      </c>
      <c r="C927" t="s">
        <v>2795</v>
      </c>
      <c r="D927">
        <v>613350716</v>
      </c>
      <c r="E927">
        <v>676136117</v>
      </c>
      <c r="F927">
        <v>923480505</v>
      </c>
      <c r="H927" t="s">
        <v>2796</v>
      </c>
      <c r="I927" t="s">
        <v>2797</v>
      </c>
      <c r="J927" t="s">
        <v>2798</v>
      </c>
      <c r="K927" t="s">
        <v>2799</v>
      </c>
      <c r="L927">
        <v>100</v>
      </c>
      <c r="N927">
        <v>0</v>
      </c>
      <c r="P927" s="1">
        <v>45593</v>
      </c>
    </row>
    <row r="928" spans="1:16" x14ac:dyDescent="0.25">
      <c r="A928">
        <v>8541</v>
      </c>
      <c r="B928" t="s">
        <v>2800</v>
      </c>
      <c r="C928" t="s">
        <v>2801</v>
      </c>
      <c r="D928">
        <v>608262727</v>
      </c>
      <c r="E928">
        <v>619725261</v>
      </c>
      <c r="H928" t="s">
        <v>2802</v>
      </c>
      <c r="K928" t="s">
        <v>2803</v>
      </c>
      <c r="L928">
        <v>250</v>
      </c>
      <c r="N928">
        <v>0</v>
      </c>
      <c r="P928" s="1">
        <v>45621</v>
      </c>
    </row>
    <row r="929" spans="1:16" x14ac:dyDescent="0.25">
      <c r="A929">
        <v>8561</v>
      </c>
      <c r="B929" t="s">
        <v>2805</v>
      </c>
      <c r="C929" t="s">
        <v>2806</v>
      </c>
      <c r="D929">
        <v>690885628</v>
      </c>
      <c r="H929" t="s">
        <v>2807</v>
      </c>
      <c r="K929" t="s">
        <v>2808</v>
      </c>
      <c r="L929">
        <v>0</v>
      </c>
      <c r="M929" t="s">
        <v>2812</v>
      </c>
      <c r="N929">
        <v>1500</v>
      </c>
      <c r="O929" t="e">
        <f>+IVA</f>
        <v>#NAME?</v>
      </c>
      <c r="P929" s="1">
        <v>45642</v>
      </c>
    </row>
    <row r="930" spans="1:16" x14ac:dyDescent="0.25">
      <c r="A930">
        <v>8561</v>
      </c>
      <c r="B930" t="s">
        <v>2805</v>
      </c>
      <c r="C930" t="s">
        <v>2806</v>
      </c>
      <c r="D930">
        <v>690885628</v>
      </c>
      <c r="H930" t="s">
        <v>2807</v>
      </c>
      <c r="K930" t="s">
        <v>2808</v>
      </c>
      <c r="L930">
        <v>0</v>
      </c>
      <c r="M930" t="s">
        <v>2813</v>
      </c>
      <c r="N930">
        <v>1800</v>
      </c>
      <c r="O930" t="e">
        <f>+IVA</f>
        <v>#NAME?</v>
      </c>
      <c r="P930" s="1">
        <v>45642</v>
      </c>
    </row>
    <row r="931" spans="1:16" x14ac:dyDescent="0.25">
      <c r="A931">
        <v>8561</v>
      </c>
      <c r="B931" t="s">
        <v>2805</v>
      </c>
      <c r="C931" t="s">
        <v>2806</v>
      </c>
      <c r="D931">
        <v>690885628</v>
      </c>
      <c r="H931" t="s">
        <v>2807</v>
      </c>
      <c r="K931" t="s">
        <v>2808</v>
      </c>
      <c r="L931">
        <v>0</v>
      </c>
      <c r="M931" t="s">
        <v>2814</v>
      </c>
      <c r="N931">
        <v>1500</v>
      </c>
      <c r="O931" t="e">
        <f>+IVA</f>
        <v>#NAME?</v>
      </c>
      <c r="P931" s="1">
        <v>45642</v>
      </c>
    </row>
    <row r="932" spans="1:16" x14ac:dyDescent="0.25">
      <c r="A932">
        <v>8561</v>
      </c>
      <c r="B932" t="s">
        <v>2805</v>
      </c>
      <c r="C932" t="s">
        <v>2806</v>
      </c>
      <c r="D932">
        <v>690885628</v>
      </c>
      <c r="H932" t="s">
        <v>2807</v>
      </c>
      <c r="K932" t="s">
        <v>2808</v>
      </c>
      <c r="L932">
        <v>0</v>
      </c>
      <c r="M932" t="s">
        <v>2815</v>
      </c>
      <c r="N932">
        <v>1800</v>
      </c>
      <c r="O932" t="e">
        <f>+IVA</f>
        <v>#NAME?</v>
      </c>
      <c r="P932" s="1">
        <v>45642</v>
      </c>
    </row>
    <row r="933" spans="1:16" x14ac:dyDescent="0.25">
      <c r="A933">
        <v>8561</v>
      </c>
      <c r="B933" t="s">
        <v>2805</v>
      </c>
      <c r="C933" t="s">
        <v>2806</v>
      </c>
      <c r="D933">
        <v>690885628</v>
      </c>
      <c r="H933" t="s">
        <v>2807</v>
      </c>
      <c r="K933" t="s">
        <v>2808</v>
      </c>
      <c r="L933">
        <v>0</v>
      </c>
      <c r="M933" t="s">
        <v>2816</v>
      </c>
      <c r="N933">
        <v>1500</v>
      </c>
      <c r="O933" t="e">
        <f>+IVA</f>
        <v>#NAME?</v>
      </c>
      <c r="P933" s="1">
        <v>45642</v>
      </c>
    </row>
    <row r="934" spans="1:16" x14ac:dyDescent="0.25">
      <c r="A934">
        <v>8561</v>
      </c>
      <c r="B934" t="s">
        <v>2805</v>
      </c>
      <c r="C934" t="s">
        <v>2806</v>
      </c>
      <c r="D934">
        <v>690885628</v>
      </c>
      <c r="H934" t="s">
        <v>2807</v>
      </c>
      <c r="K934" t="s">
        <v>2808</v>
      </c>
      <c r="L934">
        <v>0</v>
      </c>
      <c r="M934" t="s">
        <v>2809</v>
      </c>
      <c r="N934">
        <v>1500</v>
      </c>
      <c r="O934" t="s">
        <v>2810</v>
      </c>
      <c r="P934" s="1">
        <v>45642</v>
      </c>
    </row>
    <row r="935" spans="1:16" x14ac:dyDescent="0.25">
      <c r="A935">
        <v>8561</v>
      </c>
      <c r="B935" t="s">
        <v>2805</v>
      </c>
      <c r="C935" t="s">
        <v>2806</v>
      </c>
      <c r="D935">
        <v>690885628</v>
      </c>
      <c r="H935" t="s">
        <v>2807</v>
      </c>
      <c r="K935" t="s">
        <v>2808</v>
      </c>
      <c r="L935">
        <v>0</v>
      </c>
      <c r="M935" t="s">
        <v>2817</v>
      </c>
      <c r="N935">
        <v>1500</v>
      </c>
      <c r="O935" t="e">
        <f>+IVA</f>
        <v>#NAME?</v>
      </c>
      <c r="P935" s="1">
        <v>45642</v>
      </c>
    </row>
    <row r="936" spans="1:16" x14ac:dyDescent="0.25">
      <c r="A936">
        <v>8561</v>
      </c>
      <c r="B936" t="s">
        <v>2805</v>
      </c>
      <c r="C936" t="s">
        <v>2806</v>
      </c>
      <c r="D936">
        <v>690885628</v>
      </c>
      <c r="H936" t="s">
        <v>2807</v>
      </c>
      <c r="K936" t="s">
        <v>2808</v>
      </c>
      <c r="L936">
        <v>0</v>
      </c>
      <c r="M936" t="s">
        <v>2811</v>
      </c>
      <c r="N936">
        <v>1500</v>
      </c>
      <c r="O936" t="s">
        <v>2810</v>
      </c>
      <c r="P936" s="1">
        <v>45642</v>
      </c>
    </row>
    <row r="937" spans="1:16" x14ac:dyDescent="0.25">
      <c r="A937">
        <v>8581</v>
      </c>
      <c r="B937" t="s">
        <v>2828</v>
      </c>
      <c r="C937" t="s">
        <v>2818</v>
      </c>
      <c r="D937">
        <v>646291886</v>
      </c>
      <c r="E937">
        <v>633796642</v>
      </c>
      <c r="F937">
        <v>923044706</v>
      </c>
      <c r="H937" t="s">
        <v>2819</v>
      </c>
      <c r="I937" t="s">
        <v>2820</v>
      </c>
      <c r="J937" t="s">
        <v>2821</v>
      </c>
      <c r="K937" t="s">
        <v>2822</v>
      </c>
      <c r="L937">
        <v>0</v>
      </c>
      <c r="M937" t="s">
        <v>2823</v>
      </c>
      <c r="N937">
        <v>500</v>
      </c>
      <c r="O937" t="s">
        <v>2824</v>
      </c>
      <c r="P937" s="1">
        <v>45686</v>
      </c>
    </row>
    <row r="938" spans="1:16" x14ac:dyDescent="0.25">
      <c r="A938">
        <v>8581</v>
      </c>
      <c r="B938" t="s">
        <v>2828</v>
      </c>
      <c r="C938" t="s">
        <v>2818</v>
      </c>
      <c r="D938">
        <v>646291886</v>
      </c>
      <c r="E938">
        <v>633796642</v>
      </c>
      <c r="F938">
        <v>923044706</v>
      </c>
      <c r="H938" t="s">
        <v>2819</v>
      </c>
      <c r="I938" t="s">
        <v>2820</v>
      </c>
      <c r="J938" t="s">
        <v>2821</v>
      </c>
      <c r="K938" t="s">
        <v>2822</v>
      </c>
      <c r="L938">
        <v>0</v>
      </c>
      <c r="M938" t="s">
        <v>2825</v>
      </c>
      <c r="N938">
        <v>500</v>
      </c>
      <c r="O938" t="s">
        <v>2826</v>
      </c>
      <c r="P938" s="1">
        <v>45686</v>
      </c>
    </row>
    <row r="939" spans="1:16" x14ac:dyDescent="0.25">
      <c r="A939">
        <v>8602</v>
      </c>
      <c r="B939" t="s">
        <v>2829</v>
      </c>
      <c r="C939" t="s">
        <v>2830</v>
      </c>
      <c r="D939">
        <v>616459752</v>
      </c>
      <c r="H939" t="s">
        <v>2831</v>
      </c>
      <c r="K939" t="s">
        <v>2832</v>
      </c>
      <c r="L939">
        <v>675</v>
      </c>
      <c r="N939">
        <v>0</v>
      </c>
      <c r="P939" s="1">
        <v>45699</v>
      </c>
    </row>
    <row r="940" spans="1:16" x14ac:dyDescent="0.25">
      <c r="A940">
        <v>8601</v>
      </c>
      <c r="B940" t="s">
        <v>2833</v>
      </c>
      <c r="C940" t="s">
        <v>2834</v>
      </c>
      <c r="D940">
        <v>615386862</v>
      </c>
      <c r="E940">
        <v>605982988</v>
      </c>
      <c r="F940">
        <v>636865636</v>
      </c>
      <c r="H940" t="s">
        <v>2835</v>
      </c>
      <c r="I940" t="s">
        <v>2836</v>
      </c>
      <c r="J940" t="s">
        <v>2837</v>
      </c>
      <c r="K940" t="s">
        <v>2838</v>
      </c>
      <c r="L940">
        <v>0</v>
      </c>
      <c r="M940" t="s">
        <v>2839</v>
      </c>
      <c r="N940">
        <v>1000</v>
      </c>
      <c r="O940" t="s">
        <v>2840</v>
      </c>
      <c r="P940" s="1">
        <v>45699</v>
      </c>
    </row>
    <row r="941" spans="1:16" x14ac:dyDescent="0.25">
      <c r="A941">
        <v>8641</v>
      </c>
      <c r="B941" t="s">
        <v>2841</v>
      </c>
      <c r="C941" t="s">
        <v>2842</v>
      </c>
      <c r="D941">
        <v>647557904</v>
      </c>
      <c r="E941">
        <v>614114566</v>
      </c>
      <c r="H941" t="s">
        <v>2843</v>
      </c>
      <c r="K941" t="s">
        <v>2844</v>
      </c>
      <c r="L941">
        <v>0</v>
      </c>
      <c r="M941" t="s">
        <v>2845</v>
      </c>
      <c r="N941">
        <v>2230</v>
      </c>
      <c r="O941" t="s">
        <v>2846</v>
      </c>
      <c r="P941" s="1">
        <v>45700</v>
      </c>
    </row>
    <row r="942" spans="1:16" x14ac:dyDescent="0.25">
      <c r="A942">
        <v>8621</v>
      </c>
      <c r="B942" t="s">
        <v>2847</v>
      </c>
      <c r="D942">
        <v>665392945</v>
      </c>
      <c r="H942" t="s">
        <v>2848</v>
      </c>
      <c r="K942" t="s">
        <v>2849</v>
      </c>
      <c r="L942">
        <v>0</v>
      </c>
      <c r="M942" t="s">
        <v>2850</v>
      </c>
      <c r="N942">
        <v>1190</v>
      </c>
      <c r="O942" t="s">
        <v>2851</v>
      </c>
      <c r="P942" s="1">
        <v>45700</v>
      </c>
    </row>
    <row r="943" spans="1:16" x14ac:dyDescent="0.25">
      <c r="A943">
        <v>8622</v>
      </c>
      <c r="B943" t="s">
        <v>2852</v>
      </c>
      <c r="D943">
        <v>614114566</v>
      </c>
      <c r="H943" t="s">
        <v>2853</v>
      </c>
      <c r="K943" t="s">
        <v>2854</v>
      </c>
      <c r="L943">
        <v>0</v>
      </c>
      <c r="M943" t="s">
        <v>2855</v>
      </c>
      <c r="N943">
        <v>3500</v>
      </c>
      <c r="O943" t="s">
        <v>2698</v>
      </c>
      <c r="P943" s="1">
        <v>45700</v>
      </c>
    </row>
    <row r="944" spans="1:16" x14ac:dyDescent="0.25">
      <c r="A944">
        <v>8642</v>
      </c>
      <c r="B944" t="s">
        <v>2856</v>
      </c>
      <c r="D944">
        <v>614114566</v>
      </c>
      <c r="H944" t="s">
        <v>2857</v>
      </c>
      <c r="K944" t="s">
        <v>2858</v>
      </c>
      <c r="L944">
        <v>0</v>
      </c>
      <c r="M944" t="s">
        <v>2859</v>
      </c>
      <c r="N944">
        <v>3800</v>
      </c>
      <c r="O944" t="s">
        <v>2698</v>
      </c>
      <c r="P944" s="1">
        <v>45700</v>
      </c>
    </row>
    <row r="945" spans="1:16" x14ac:dyDescent="0.25">
      <c r="A945">
        <v>8661</v>
      </c>
      <c r="B945" t="s">
        <v>2860</v>
      </c>
      <c r="C945" t="s">
        <v>2861</v>
      </c>
      <c r="D945">
        <v>687261108</v>
      </c>
      <c r="H945" t="s">
        <v>2862</v>
      </c>
      <c r="K945" t="s">
        <v>2863</v>
      </c>
      <c r="L945">
        <v>0</v>
      </c>
      <c r="M945" t="s">
        <v>2864</v>
      </c>
      <c r="N945">
        <v>3000</v>
      </c>
      <c r="O945" t="s">
        <v>2865</v>
      </c>
      <c r="P945" s="1">
        <v>45708</v>
      </c>
    </row>
    <row r="946" spans="1:16" x14ac:dyDescent="0.25">
      <c r="A946">
        <v>8661</v>
      </c>
      <c r="B946" t="s">
        <v>2860</v>
      </c>
      <c r="C946" t="s">
        <v>2861</v>
      </c>
      <c r="D946">
        <v>687261108</v>
      </c>
      <c r="H946" t="s">
        <v>2862</v>
      </c>
      <c r="K946" t="s">
        <v>2863</v>
      </c>
      <c r="L946">
        <v>0</v>
      </c>
      <c r="M946" t="s">
        <v>2866</v>
      </c>
      <c r="N946">
        <v>2200</v>
      </c>
      <c r="O946" t="s">
        <v>2867</v>
      </c>
      <c r="P946" s="1">
        <v>45708</v>
      </c>
    </row>
    <row r="947" spans="1:16" x14ac:dyDescent="0.25">
      <c r="A947">
        <v>8681</v>
      </c>
      <c r="B947" t="s">
        <v>2868</v>
      </c>
      <c r="C947" t="s">
        <v>2869</v>
      </c>
      <c r="D947">
        <v>687261108</v>
      </c>
      <c r="E947">
        <v>627058434</v>
      </c>
      <c r="H947" t="s">
        <v>2870</v>
      </c>
      <c r="I947" t="s">
        <v>2871</v>
      </c>
      <c r="K947" t="s">
        <v>2872</v>
      </c>
      <c r="L947">
        <v>0</v>
      </c>
      <c r="M947" t="s">
        <v>2873</v>
      </c>
      <c r="N947">
        <v>1694</v>
      </c>
      <c r="O947" t="s">
        <v>2874</v>
      </c>
      <c r="P947" s="1">
        <v>45709</v>
      </c>
    </row>
    <row r="948" spans="1:16" x14ac:dyDescent="0.25">
      <c r="A948">
        <v>8701</v>
      </c>
      <c r="B948" t="s">
        <v>2875</v>
      </c>
      <c r="C948" t="s">
        <v>2876</v>
      </c>
      <c r="D948">
        <v>690603404</v>
      </c>
      <c r="E948">
        <v>678423091</v>
      </c>
      <c r="H948" t="s">
        <v>2877</v>
      </c>
      <c r="K948" t="s">
        <v>2878</v>
      </c>
      <c r="L948">
        <v>1000</v>
      </c>
      <c r="N948">
        <v>0</v>
      </c>
      <c r="P948" s="1">
        <v>45714</v>
      </c>
    </row>
    <row r="949" spans="1:16" x14ac:dyDescent="0.25">
      <c r="A949">
        <v>5981</v>
      </c>
      <c r="B949" t="s">
        <v>2733</v>
      </c>
      <c r="C949" t="s">
        <v>2734</v>
      </c>
      <c r="D949" t="s">
        <v>1622</v>
      </c>
      <c r="E949" t="s">
        <v>1623</v>
      </c>
      <c r="H949" t="s">
        <v>1625</v>
      </c>
      <c r="K949" t="s">
        <v>2735</v>
      </c>
      <c r="L949">
        <v>0</v>
      </c>
      <c r="M949" t="s">
        <v>2736</v>
      </c>
      <c r="N949">
        <v>1000</v>
      </c>
      <c r="O949" t="s">
        <v>2737</v>
      </c>
    </row>
    <row r="950" spans="1:16" x14ac:dyDescent="0.25">
      <c r="A950">
        <v>8103</v>
      </c>
      <c r="B950" t="s">
        <v>2738</v>
      </c>
      <c r="C950" t="s">
        <v>2739</v>
      </c>
      <c r="D950">
        <v>613446179</v>
      </c>
      <c r="E950">
        <v>626515184</v>
      </c>
      <c r="I950" t="s">
        <v>2740</v>
      </c>
      <c r="J950" t="s">
        <v>2741</v>
      </c>
      <c r="K950" t="s">
        <v>2742</v>
      </c>
      <c r="L950">
        <v>0</v>
      </c>
      <c r="M950" t="s">
        <v>2743</v>
      </c>
      <c r="N950">
        <v>1800</v>
      </c>
      <c r="O950" t="s">
        <v>2744</v>
      </c>
    </row>
    <row r="951" spans="1:16" x14ac:dyDescent="0.25">
      <c r="A951">
        <v>8103</v>
      </c>
      <c r="B951" t="s">
        <v>2738</v>
      </c>
      <c r="C951" t="s">
        <v>2739</v>
      </c>
      <c r="D951">
        <v>613446179</v>
      </c>
      <c r="E951">
        <v>626515184</v>
      </c>
      <c r="I951" t="s">
        <v>2740</v>
      </c>
      <c r="J951" t="s">
        <v>2741</v>
      </c>
      <c r="K951" t="s">
        <v>2742</v>
      </c>
      <c r="L951">
        <v>0</v>
      </c>
      <c r="M951" t="s">
        <v>2743</v>
      </c>
      <c r="N951">
        <v>1000</v>
      </c>
      <c r="O951" t="s">
        <v>2745</v>
      </c>
    </row>
    <row r="952" spans="1:16" x14ac:dyDescent="0.25">
      <c r="A952">
        <v>8103</v>
      </c>
      <c r="B952" t="s">
        <v>2738</v>
      </c>
      <c r="C952" t="s">
        <v>2739</v>
      </c>
      <c r="D952">
        <v>613446179</v>
      </c>
      <c r="E952">
        <v>626515184</v>
      </c>
      <c r="I952" t="s">
        <v>2740</v>
      </c>
      <c r="J952" t="s">
        <v>2741</v>
      </c>
      <c r="K952" t="s">
        <v>2742</v>
      </c>
      <c r="L952">
        <v>0</v>
      </c>
      <c r="M952" t="s">
        <v>2746</v>
      </c>
      <c r="N952">
        <v>1300</v>
      </c>
      <c r="O952" t="s">
        <v>2745</v>
      </c>
    </row>
    <row r="953" spans="1:16" x14ac:dyDescent="0.25">
      <c r="A953">
        <v>8103</v>
      </c>
      <c r="B953" t="s">
        <v>2738</v>
      </c>
      <c r="C953" t="s">
        <v>2739</v>
      </c>
      <c r="D953">
        <v>613446179</v>
      </c>
      <c r="E953">
        <v>626515184</v>
      </c>
      <c r="I953" t="s">
        <v>2740</v>
      </c>
      <c r="J953" t="s">
        <v>2741</v>
      </c>
      <c r="K953" t="s">
        <v>2742</v>
      </c>
      <c r="L953">
        <v>0</v>
      </c>
      <c r="M953" t="s">
        <v>2746</v>
      </c>
      <c r="N953">
        <v>2200</v>
      </c>
      <c r="O953" t="s">
        <v>2747</v>
      </c>
    </row>
    <row r="954" spans="1:16" x14ac:dyDescent="0.25">
      <c r="A954">
        <v>8103</v>
      </c>
      <c r="B954" t="s">
        <v>2738</v>
      </c>
      <c r="C954" t="s">
        <v>2739</v>
      </c>
      <c r="D954">
        <v>613446179</v>
      </c>
      <c r="E954">
        <v>626515184</v>
      </c>
      <c r="I954" t="s">
        <v>2740</v>
      </c>
      <c r="J954" t="s">
        <v>2741</v>
      </c>
      <c r="K954" t="s">
        <v>2742</v>
      </c>
      <c r="L954">
        <v>0</v>
      </c>
      <c r="M954" t="s">
        <v>2748</v>
      </c>
      <c r="N954">
        <v>1200</v>
      </c>
      <c r="O954" t="s">
        <v>2749</v>
      </c>
    </row>
    <row r="955" spans="1:16" x14ac:dyDescent="0.25">
      <c r="A955">
        <v>8103</v>
      </c>
      <c r="B955" t="s">
        <v>2738</v>
      </c>
      <c r="C955" t="s">
        <v>2739</v>
      </c>
      <c r="D955">
        <v>613446179</v>
      </c>
      <c r="E955">
        <v>626515184</v>
      </c>
      <c r="I955" t="s">
        <v>2740</v>
      </c>
      <c r="J955" t="s">
        <v>2741</v>
      </c>
      <c r="K955" t="s">
        <v>2742</v>
      </c>
      <c r="L955">
        <v>0</v>
      </c>
      <c r="M955" t="s">
        <v>2748</v>
      </c>
      <c r="N955">
        <v>2000</v>
      </c>
      <c r="O955" t="s">
        <v>2747</v>
      </c>
    </row>
    <row r="956" spans="1:16" x14ac:dyDescent="0.25">
      <c r="A956">
        <v>4821</v>
      </c>
      <c r="B956" t="s">
        <v>2750</v>
      </c>
      <c r="C956" t="s">
        <v>2751</v>
      </c>
      <c r="D956" t="s">
        <v>1541</v>
      </c>
      <c r="E956" t="s">
        <v>1542</v>
      </c>
      <c r="H956" t="s">
        <v>1543</v>
      </c>
      <c r="I956" t="s">
        <v>2752</v>
      </c>
      <c r="J956" t="s">
        <v>1544</v>
      </c>
      <c r="K956" t="s">
        <v>2753</v>
      </c>
      <c r="L956">
        <v>0</v>
      </c>
      <c r="M956" t="s">
        <v>2754</v>
      </c>
      <c r="N956">
        <v>950</v>
      </c>
      <c r="O956" t="s">
        <v>2755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cul07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Ullan Perez</dc:creator>
  <cp:lastModifiedBy>Alvaro Ullán Pérez</cp:lastModifiedBy>
  <dcterms:created xsi:type="dcterms:W3CDTF">2024-06-19T09:09:18Z</dcterms:created>
  <dcterms:modified xsi:type="dcterms:W3CDTF">2025-03-03T08:56:14Z</dcterms:modified>
</cp:coreProperties>
</file>